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filterPrivacy="1" defaultThemeVersion="124226"/>
  <xr:revisionPtr revIDLastSave="0" documentId="8_{933333AB-6976-4230-B64B-0BF3FE617744}" xr6:coauthVersionLast="36" xr6:coauthVersionMax="36" xr10:uidLastSave="{00000000-0000-0000-0000-000000000000}"/>
  <bookViews>
    <workbookView xWindow="0" yWindow="600" windowWidth="28800" windowHeight="12210" xr2:uid="{00000000-000D-0000-FFFF-FFFF00000000}"/>
  </bookViews>
  <sheets>
    <sheet name="Форма 1" sheetId="5" r:id="rId1"/>
    <sheet name="Коды программ" sheetId="4" r:id="rId2"/>
  </sheets>
  <definedNames>
    <definedName name="_xlnm._FilterDatabase" localSheetId="0" hidden="1">'Форма 1'!$A$1:$AH$40</definedName>
  </definedNames>
  <calcPr calcId="191029"/>
</workbook>
</file>

<file path=xl/calcChain.xml><?xml version="1.0" encoding="utf-8"?>
<calcChain xmlns="http://schemas.openxmlformats.org/spreadsheetml/2006/main">
  <c r="AH39" i="5" l="1"/>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AH20" i="5"/>
  <c r="D20" i="5"/>
  <c r="AH19" i="5"/>
  <c r="D19" i="5"/>
  <c r="AH18" i="5"/>
  <c r="D18" i="5"/>
  <c r="AH17" i="5"/>
  <c r="D17" i="5"/>
  <c r="AH16" i="5"/>
  <c r="D16" i="5"/>
  <c r="AH15" i="5"/>
  <c r="D15" i="5"/>
  <c r="AH14" i="5"/>
  <c r="D14" i="5"/>
  <c r="AH13" i="5"/>
  <c r="D13" i="5"/>
  <c r="AH12" i="5"/>
  <c r="D12" i="5"/>
  <c r="AH11" i="5"/>
  <c r="D11" i="5"/>
  <c r="AH10" i="5"/>
  <c r="D10" i="5"/>
  <c r="AH5" i="5" l="1"/>
  <c r="AH6" i="5"/>
  <c r="AH7" i="5"/>
  <c r="AH8" i="5"/>
  <c r="AH9" i="5"/>
  <c r="D6" i="5"/>
  <c r="D7" i="5"/>
  <c r="D8" i="5"/>
  <c r="D9" i="5"/>
  <c r="D5" i="5"/>
</calcChain>
</file>

<file path=xl/sharedStrings.xml><?xml version="1.0" encoding="utf-8"?>
<sst xmlns="http://schemas.openxmlformats.org/spreadsheetml/2006/main" count="1509" uniqueCount="1338">
  <si>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</si>
  <si>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</si>
  <si>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</si>
  <si>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</si>
  <si>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</si>
  <si>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</si>
  <si>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</si>
  <si>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</si>
  <si>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</si>
  <si>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</si>
  <si>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</si>
  <si>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</si>
  <si>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</si>
  <si>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</si>
  <si>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</si>
  <si>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</si>
  <si>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</si>
  <si>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</si>
  <si>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</si>
  <si>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</si>
  <si>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</si>
  <si>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</si>
  <si>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</si>
  <si>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</si>
  <si>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</si>
  <si>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</si>
  <si>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</si>
  <si>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</si>
  <si>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</si>
  <si>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</si>
  <si>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</si>
  <si>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</si>
  <si>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</si>
  <si>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</si>
  <si>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</si>
  <si>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</si>
  <si>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</si>
  <si>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</si>
  <si>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</si>
  <si>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</si>
  <si>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</si>
  <si>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</si>
  <si>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</si>
  <si>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</si>
  <si>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</si>
  <si>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</si>
  <si>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</si>
  <si>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</si>
  <si>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</si>
  <si>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</si>
  <si>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</si>
  <si>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</si>
  <si>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</si>
  <si>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</si>
  <si>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</si>
  <si>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</si>
  <si>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</si>
  <si>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</si>
  <si>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</si>
  <si>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</si>
  <si>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</si>
  <si>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</si>
  <si>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</si>
  <si>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</si>
  <si>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</si>
  <si>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</si>
  <si>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</si>
  <si>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</si>
  <si>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</si>
  <si>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</si>
  <si>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</si>
  <si>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</si>
  <si>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</si>
  <si>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</si>
  <si>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</si>
  <si>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</si>
  <si>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</si>
  <si>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</si>
  <si>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</si>
  <si>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</si>
  <si>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</si>
  <si>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</si>
  <si>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</si>
  <si>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</si>
  <si>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</si>
  <si>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</si>
  <si>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</si>
  <si>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</si>
  <si>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</si>
  <si>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</si>
  <si>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</si>
  <si>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</si>
  <si>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</si>
  <si>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</si>
  <si>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</si>
  <si>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</si>
  <si>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</si>
  <si>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</si>
  <si>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</si>
  <si>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</si>
  <si>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</si>
  <si>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</si>
  <si>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</si>
  <si>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</si>
  <si>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</si>
  <si>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</si>
  <si>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</si>
  <si>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</si>
  <si>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</si>
  <si>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</si>
  <si>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</si>
  <si>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</si>
  <si>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</si>
  <si>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</si>
  <si>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</si>
  <si>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</si>
  <si>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</si>
  <si>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</si>
  <si>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</si>
  <si>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</si>
  <si>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</si>
  <si>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</si>
  <si>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</si>
  <si>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</si>
  <si>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</si>
  <si>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</si>
  <si>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</si>
  <si>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</si>
  <si>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</si>
  <si>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</si>
  <si>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</si>
  <si>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</si>
  <si>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</si>
  <si>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</si>
  <si>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</si>
  <si>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</si>
  <si>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</si>
  <si>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</si>
  <si>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</si>
  <si>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</si>
  <si>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</si>
  <si>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</si>
  <si>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</si>
  <si>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</si>
  <si>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</si>
  <si>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</si>
  <si>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</si>
  <si>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</si>
  <si>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</si>
  <si>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</si>
  <si>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</si>
  <si>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</si>
  <si>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</si>
  <si>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</si>
  <si>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</si>
  <si>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</si>
  <si>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</si>
  <si>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</si>
  <si>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</si>
  <si>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</si>
  <si>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</si>
  <si>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</si>
  <si>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</si>
  <si>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</si>
  <si>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</si>
  <si>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</si>
  <si>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</si>
  <si>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</si>
  <si>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</si>
  <si>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</si>
  <si>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</si>
  <si>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</si>
  <si>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</si>
  <si>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</si>
  <si>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</si>
  <si>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</si>
  <si>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</si>
  <si>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</si>
  <si>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</si>
  <si>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</si>
  <si>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</si>
  <si>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</si>
  <si>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</si>
  <si>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</si>
  <si>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</si>
  <si>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</si>
  <si>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</si>
  <si>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</si>
  <si>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</si>
  <si>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</si>
  <si>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</si>
  <si>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</si>
  <si>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</si>
  <si>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</si>
  <si>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</si>
  <si>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</si>
  <si>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</si>
  <si>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</si>
  <si>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</si>
  <si>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</si>
  <si>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</si>
  <si>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</si>
  <si>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</si>
  <si>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</si>
  <si>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</si>
  <si>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</si>
  <si>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</si>
  <si>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</si>
  <si>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</si>
  <si>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</si>
  <si>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</si>
  <si>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</si>
  <si>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</si>
  <si>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</si>
  <si>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</si>
  <si>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</si>
  <si>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</si>
  <si>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</si>
  <si>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</si>
  <si>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</si>
  <si>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</si>
  <si>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</si>
  <si>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</si>
  <si>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</si>
  <si>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</si>
  <si>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</si>
  <si>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</si>
  <si>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</si>
  <si>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</si>
  <si>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</si>
  <si>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</si>
  <si>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</si>
  <si>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</si>
  <si>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</si>
  <si>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</si>
  <si>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</si>
  <si>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</si>
  <si>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</si>
  <si>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</si>
  <si>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</si>
  <si>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</si>
  <si>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</si>
  <si>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</si>
  <si>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</si>
  <si>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</si>
  <si>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</si>
  <si>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</si>
  <si>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</si>
  <si>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</si>
  <si>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</si>
  <si>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</si>
  <si>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</si>
  <si>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</si>
  <si>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</si>
  <si>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</si>
  <si>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</si>
  <si>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</si>
  <si>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</si>
  <si>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</si>
  <si>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</si>
  <si>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</si>
  <si>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</si>
  <si>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</si>
  <si>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</si>
  <si>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</si>
  <si>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</si>
  <si>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</si>
  <si>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</si>
  <si>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</si>
  <si>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</si>
  <si>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</si>
  <si>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</si>
  <si>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</si>
  <si>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</si>
  <si>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</si>
  <si>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</si>
  <si>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</si>
  <si>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</si>
  <si>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</si>
  <si>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</si>
  <si>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</si>
  <si>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</si>
  <si>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</si>
  <si>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</si>
  <si>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</si>
  <si>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</si>
  <si>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</si>
  <si>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</si>
  <si>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</si>
  <si>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</si>
  <si>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</si>
  <si>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</si>
  <si>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</si>
  <si>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</si>
  <si>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</si>
  <si>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</si>
  <si>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</si>
  <si>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</si>
  <si>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</si>
  <si>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</si>
  <si>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</si>
  <si>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</si>
  <si>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</si>
  <si>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</si>
  <si>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</si>
  <si>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</si>
  <si>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</si>
  <si>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</si>
  <si>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</si>
  <si>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</si>
  <si>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</si>
  <si>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</si>
  <si>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</si>
  <si>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</si>
  <si>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</si>
  <si>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</si>
  <si>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</si>
  <si>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</si>
  <si>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</si>
  <si>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</si>
  <si>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</si>
  <si>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</si>
  <si>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</si>
  <si>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</si>
  <si>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</si>
  <si>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</si>
  <si>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</si>
  <si>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</si>
  <si>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</si>
  <si>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</si>
  <si>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</si>
  <si>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</si>
  <si>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</si>
  <si>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</si>
  <si>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</si>
  <si>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</si>
  <si>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</si>
  <si>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</si>
  <si>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</si>
  <si>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</si>
  <si>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</si>
  <si>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</si>
  <si>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</si>
  <si>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</si>
  <si>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</si>
  <si>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</si>
  <si>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</si>
  <si>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</si>
  <si>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</si>
  <si>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</si>
  <si>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</si>
  <si>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</si>
  <si>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</si>
  <si>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</si>
  <si>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</si>
  <si>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</si>
  <si>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</si>
  <si>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</si>
  <si>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</si>
  <si>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</si>
  <si>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</si>
  <si>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</si>
  <si>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</si>
  <si>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</si>
  <si>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</si>
  <si>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</si>
  <si>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</si>
  <si>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</si>
  <si>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</si>
  <si>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</si>
  <si>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</si>
  <si>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</si>
  <si>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</si>
  <si>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</si>
  <si>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</si>
  <si>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</si>
  <si>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</si>
  <si>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</si>
  <si>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</si>
  <si>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</si>
  <si>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</si>
  <si>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</si>
  <si>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</si>
  <si>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</si>
  <si>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</si>
  <si>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</si>
  <si>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</si>
  <si>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</si>
  <si>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</si>
  <si>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</si>
  <si>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</si>
  <si>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</si>
  <si>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</si>
  <si>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</si>
  <si>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</si>
  <si>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</si>
  <si>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</si>
  <si>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</si>
  <si>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</si>
  <si>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</si>
  <si>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</si>
  <si>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</si>
  <si>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</si>
  <si>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</si>
  <si>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</si>
  <si>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</si>
  <si>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</si>
  <si>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</si>
  <si>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</si>
  <si>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</si>
  <si>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</si>
  <si>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</si>
  <si>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</si>
  <si>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</si>
  <si>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</si>
  <si>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</si>
  <si>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</si>
  <si>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</si>
  <si>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</si>
  <si>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</si>
  <si>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</si>
  <si>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</si>
  <si>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</si>
  <si>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</si>
  <si>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</si>
  <si>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</si>
  <si>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</si>
  <si>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</si>
  <si>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</si>
  <si>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</si>
  <si>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</si>
  <si>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</si>
  <si>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</si>
  <si>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</si>
  <si>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</si>
  <si>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</si>
  <si>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</si>
  <si>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</si>
  <si>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</si>
  <si>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</si>
  <si>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</si>
  <si>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</si>
  <si>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</si>
  <si>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</si>
  <si>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</si>
  <si>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</si>
  <si>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</si>
  <si>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</si>
  <si>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</si>
  <si>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</si>
  <si>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</si>
  <si>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</si>
  <si>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</si>
  <si>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</si>
  <si>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</si>
  <si>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</si>
  <si>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</si>
  <si>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</si>
  <si>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</si>
  <si>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</si>
  <si>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</si>
  <si>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</si>
  <si>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</si>
  <si>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</si>
  <si>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</si>
  <si>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</si>
  <si>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</si>
  <si>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</si>
  <si>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</si>
  <si>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</si>
  <si>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</si>
  <si>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</si>
  <si>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</si>
  <si>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</si>
  <si>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</si>
  <si>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</si>
  <si>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</si>
  <si>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</si>
  <si>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</si>
  <si>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</si>
  <si>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</si>
  <si>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</si>
  <si>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</si>
  <si>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</si>
  <si>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</si>
  <si>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</si>
  <si>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</si>
  <si>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</si>
  <si>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</si>
  <si>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</si>
  <si>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</si>
  <si>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</si>
  <si>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</si>
  <si>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</si>
  <si>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</si>
  <si>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</si>
  <si>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</si>
  <si>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</si>
  <si>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</si>
  <si>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</si>
  <si>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</si>
  <si>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</si>
  <si>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</si>
  <si>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</si>
  <si>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</si>
  <si>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</si>
  <si>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</si>
  <si>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</si>
  <si>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</si>
  <si>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</si>
  <si>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</si>
  <si>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</si>
  <si>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</si>
  <si>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</si>
  <si>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</si>
  <si>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</si>
  <si>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</si>
  <si>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</si>
  <si>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</si>
  <si>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</si>
  <si>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</si>
  <si>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</si>
  <si>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</si>
  <si>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</si>
  <si>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</si>
  <si>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</si>
  <si>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</si>
  <si>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</si>
  <si>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</si>
  <si>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</si>
  <si>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</si>
  <si>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</si>
  <si>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</si>
  <si>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</si>
  <si>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</si>
  <si>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</si>
  <si>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</si>
  <si>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</si>
  <si>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</si>
  <si>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</si>
  <si>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</si>
  <si>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</si>
  <si>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</si>
  <si>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</si>
  <si>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</si>
  <si>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</si>
  <si>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</si>
  <si>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</si>
  <si>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</si>
  <si>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</si>
  <si>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</si>
  <si>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</si>
  <si>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</si>
  <si>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</si>
  <si>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</si>
  <si>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</si>
  <si>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</si>
  <si>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</si>
  <si>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</si>
  <si>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</si>
  <si>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</si>
  <si>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</si>
  <si>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</si>
  <si>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</si>
  <si>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</si>
  <si>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</si>
  <si>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</si>
  <si>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</si>
  <si>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</si>
  <si>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</si>
  <si>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</si>
  <si>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</si>
  <si>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</si>
  <si>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</si>
  <si>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</si>
  <si>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</si>
  <si>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</si>
  <si>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</si>
  <si>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</si>
  <si>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</si>
  <si>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</si>
  <si>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</si>
  <si>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</si>
  <si>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</si>
  <si>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</si>
  <si>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</si>
  <si>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</si>
  <si>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</si>
  <si>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</si>
  <si>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</si>
  <si>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</si>
  <si>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</si>
  <si>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</si>
  <si>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</si>
  <si>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</si>
  <si>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</si>
  <si>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</si>
  <si>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</si>
  <si>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</si>
  <si>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</si>
  <si>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</si>
  <si>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</si>
  <si>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</si>
  <si>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</si>
  <si>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</si>
  <si>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</si>
  <si>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</si>
  <si>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</si>
  <si>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</si>
  <si>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</si>
  <si>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</si>
  <si>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</si>
  <si>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</si>
  <si>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</si>
  <si>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</si>
  <si>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</si>
  <si>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</si>
  <si>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</si>
  <si>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</si>
  <si>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</si>
  <si>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</si>
  <si>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</si>
  <si>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</si>
  <si>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</si>
  <si>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</si>
  <si>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</si>
  <si>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</si>
  <si>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</si>
  <si>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</si>
  <si>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</si>
  <si>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</si>
  <si>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</si>
  <si>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</si>
  <si>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</si>
  <si>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</si>
  <si>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</si>
  <si>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</si>
  <si>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</si>
  <si>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</si>
  <si>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</si>
  <si>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</si>
  <si>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</si>
  <si>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</si>
  <si>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</si>
  <si>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</si>
  <si>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</si>
  <si>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</si>
  <si>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</si>
  <si>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</si>
  <si>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</si>
  <si>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</si>
  <si>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</si>
  <si>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</si>
  <si>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</si>
  <si>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</si>
  <si>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</si>
  <si>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</si>
  <si>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</si>
  <si>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</si>
  <si>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</si>
  <si>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</si>
  <si>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</si>
  <si>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</si>
  <si>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</si>
  <si>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</si>
  <si>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</si>
  <si>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</si>
  <si>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</si>
  <si>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</si>
  <si>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</si>
  <si>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</si>
  <si>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</si>
  <si>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</si>
  <si>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</si>
  <si>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</si>
  <si>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</si>
  <si>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</si>
  <si>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</si>
  <si>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</si>
  <si>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</si>
  <si>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</si>
  <si>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</si>
  <si>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</si>
  <si>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</si>
  <si>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</si>
  <si>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</si>
  <si>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</si>
  <si>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</si>
  <si>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</si>
  <si>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</si>
  <si>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</si>
  <si>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</si>
  <si>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</si>
  <si>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</si>
  <si>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</si>
  <si>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</si>
  <si>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</si>
  <si>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</si>
  <si>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</si>
  <si>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</si>
  <si>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</si>
  <si>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</si>
  <si>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</si>
  <si>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</si>
  <si>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</si>
  <si>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</si>
  <si>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</si>
  <si>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</si>
  <si>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</si>
  <si>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</si>
  <si>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</si>
  <si>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</si>
  <si>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</si>
  <si>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</si>
  <si>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</si>
  <si>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</si>
  <si>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</si>
  <si>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</si>
  <si>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</si>
  <si>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</si>
  <si>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</si>
  <si>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</si>
  <si>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</si>
  <si>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</si>
  <si>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</si>
  <si>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</si>
  <si>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</si>
  <si>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</si>
  <si>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</si>
  <si>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</si>
  <si>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</si>
  <si>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</si>
  <si>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</si>
  <si>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</si>
  <si>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</si>
  <si>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</si>
  <si>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</si>
  <si>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</si>
  <si>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</si>
  <si>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</si>
  <si>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</si>
  <si>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</si>
  <si>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</si>
  <si>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</si>
  <si>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</si>
  <si>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</si>
  <si>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</si>
  <si>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</si>
  <si>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</si>
  <si>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</si>
  <si>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</si>
  <si>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</si>
  <si>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</si>
  <si>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</si>
  <si>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</si>
  <si>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</si>
  <si>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</si>
  <si>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</si>
  <si>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</si>
  <si>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</si>
  <si>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</si>
  <si>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</si>
  <si>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</si>
  <si>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</si>
  <si>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</si>
  <si>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</si>
  <si>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</si>
  <si>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</si>
  <si>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</si>
  <si>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</si>
  <si>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</si>
  <si>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</si>
  <si>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</si>
  <si>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</si>
  <si>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</si>
  <si>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</si>
  <si>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</si>
  <si>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</si>
  <si>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</si>
  <si>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</si>
  <si>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</si>
  <si>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</si>
  <si>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</si>
  <si>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</si>
  <si>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</si>
  <si>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</si>
  <si>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</si>
  <si>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</si>
  <si>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</si>
  <si>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</si>
  <si>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</si>
  <si>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</si>
  <si>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</si>
  <si>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</si>
  <si>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</si>
  <si>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</si>
  <si>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</si>
  <si>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</si>
  <si>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</si>
  <si>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</si>
  <si>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</si>
  <si>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</si>
  <si>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</si>
  <si>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</si>
  <si>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</si>
  <si>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</si>
  <si>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</si>
  <si>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</si>
  <si>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</si>
  <si>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</si>
  <si>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</si>
  <si>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</si>
  <si>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</si>
  <si>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</si>
  <si>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</si>
  <si>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</si>
  <si>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</si>
  <si>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</si>
  <si>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</si>
  <si>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</si>
  <si>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</si>
  <si>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</si>
  <si>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</si>
  <si>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</si>
  <si>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</si>
  <si>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</si>
  <si>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</si>
  <si>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</si>
  <si>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</si>
  <si>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</si>
  <si>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</si>
  <si>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</si>
  <si>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</si>
  <si>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</si>
  <si>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</si>
  <si>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</si>
  <si>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</si>
  <si>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</si>
  <si>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</si>
  <si>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</si>
  <si>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</si>
  <si>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</si>
  <si>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</si>
  <si>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</si>
  <si>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</si>
  <si>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</si>
  <si>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</si>
  <si>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</si>
  <si>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</si>
  <si>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</si>
  <si>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</si>
  <si>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</si>
  <si>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</si>
  <si>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</si>
  <si>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</si>
  <si>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</si>
  <si>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</si>
  <si>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</si>
  <si>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</si>
  <si>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</si>
  <si>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</si>
  <si>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</si>
  <si>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</si>
  <si>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</si>
  <si>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</si>
  <si>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</si>
  <si>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</si>
  <si>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</si>
  <si>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</si>
  <si>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</si>
  <si>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</si>
  <si>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</si>
  <si>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</si>
  <si>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</si>
  <si>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</si>
  <si>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</si>
  <si>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</si>
  <si>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</si>
  <si>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</si>
  <si>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</si>
  <si>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</si>
  <si>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</si>
  <si>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</si>
  <si>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</si>
  <si>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</si>
  <si>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</si>
  <si>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</si>
  <si>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</si>
  <si>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</si>
  <si>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</si>
  <si>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</si>
  <si>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</si>
  <si>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</si>
  <si>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</si>
  <si>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</si>
  <si>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</si>
  <si>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</si>
  <si>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</si>
  <si>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</si>
  <si>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</si>
  <si>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</si>
  <si>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</si>
  <si>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</si>
  <si>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</si>
  <si>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</si>
  <si>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</si>
  <si>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</si>
  <si>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</si>
  <si>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</si>
  <si>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</si>
  <si>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</si>
  <si>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</si>
  <si>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</si>
  <si>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</si>
  <si>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</si>
  <si>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</si>
  <si>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</si>
  <si>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</si>
  <si>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</si>
  <si>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</si>
  <si>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</si>
  <si>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</si>
  <si>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</si>
  <si>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</si>
  <si>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</si>
  <si>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</si>
  <si>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</si>
  <si>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</si>
  <si>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</si>
  <si>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</si>
  <si>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</si>
  <si>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</si>
  <si>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</si>
  <si>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</si>
  <si>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</si>
  <si>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</si>
  <si>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</si>
  <si>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</si>
  <si>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</si>
  <si>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</si>
  <si>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</si>
  <si>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</si>
  <si>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</si>
  <si>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</si>
  <si>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</si>
  <si>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</si>
  <si>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</si>
  <si>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</si>
  <si>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</si>
  <si>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</si>
  <si>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</si>
  <si>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</si>
  <si>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</si>
  <si>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</si>
  <si>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</si>
  <si>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</si>
  <si>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</si>
  <si>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</si>
  <si>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</si>
  <si>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</si>
  <si>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</si>
  <si>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</si>
  <si>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</si>
  <si>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</si>
  <si>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</si>
  <si>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</si>
  <si>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</si>
  <si>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</si>
  <si>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</si>
  <si>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</si>
  <si>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</si>
  <si>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</si>
  <si>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</si>
  <si>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</si>
  <si>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</si>
  <si>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</si>
  <si>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</si>
  <si>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</si>
  <si>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</si>
  <si>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</si>
  <si>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</si>
  <si>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</si>
  <si>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</si>
  <si>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</si>
  <si>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</si>
  <si>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</si>
  <si>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</si>
  <si>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</si>
  <si>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</si>
  <si>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</si>
  <si>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</si>
  <si>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</si>
  <si>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</si>
  <si>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</si>
  <si>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</si>
  <si>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</si>
  <si>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</si>
  <si>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</si>
  <si>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</si>
  <si>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</si>
  <si>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</si>
  <si>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</si>
  <si>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</si>
  <si>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</si>
  <si>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</si>
  <si>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</si>
  <si>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</si>
  <si>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</si>
  <si>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</si>
  <si>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</si>
  <si>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</si>
  <si>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</si>
  <si>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</si>
  <si>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</si>
  <si>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</si>
  <si>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</si>
  <si>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</si>
  <si>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</si>
  <si>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</si>
  <si>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</si>
  <si>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</si>
  <si>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</si>
  <si>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</si>
  <si>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</si>
  <si>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</si>
  <si>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</si>
  <si>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</si>
  <si>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</si>
  <si>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</si>
  <si>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</si>
  <si>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</si>
  <si>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</si>
  <si>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</si>
  <si>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</si>
  <si>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</si>
  <si>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</si>
  <si>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</si>
  <si>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</si>
  <si>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</si>
  <si>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</si>
  <si>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</si>
  <si>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</si>
  <si>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</si>
  <si>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</si>
  <si>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</si>
  <si>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</si>
  <si>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</si>
  <si>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</si>
  <si>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</si>
  <si>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</si>
  <si>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</si>
  <si>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</si>
  <si>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</si>
  <si>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</si>
  <si>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</si>
  <si>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</si>
  <si>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</si>
  <si>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</si>
  <si>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</si>
  <si>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</si>
  <si>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</si>
  <si>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</si>
  <si>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</si>
  <si>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</si>
  <si>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</si>
  <si>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</si>
  <si>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</si>
  <si>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</si>
  <si>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</si>
  <si>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</si>
  <si>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</si>
  <si>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</si>
  <si>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</si>
  <si>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</si>
  <si>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</si>
  <si>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</si>
  <si>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</si>
  <si>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</si>
  <si>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</si>
  <si>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</si>
  <si>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</si>
  <si>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</si>
  <si>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</si>
  <si>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</si>
  <si>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</si>
  <si>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</si>
  <si>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</si>
  <si>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</si>
  <si>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</si>
  <si>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</si>
  <si>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</si>
  <si>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</si>
  <si>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</si>
  <si>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</si>
  <si>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</si>
  <si>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</si>
  <si>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</si>
  <si>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</si>
  <si>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</si>
  <si>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</si>
  <si>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</si>
  <si>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</si>
  <si>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</si>
  <si>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</si>
  <si>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</si>
  <si>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</si>
  <si>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</si>
  <si>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</si>
  <si>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</si>
  <si>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</si>
  <si>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</si>
  <si>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</si>
  <si>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</si>
  <si>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</si>
  <si>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</si>
  <si>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</si>
  <si>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</si>
  <si>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</si>
  <si>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</si>
  <si>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</si>
  <si>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</si>
  <si>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</si>
  <si>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</si>
  <si>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</si>
  <si>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</si>
  <si>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</si>
  <si>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</si>
  <si>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</si>
  <si>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</si>
  <si>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</si>
  <si>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</si>
  <si>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</si>
  <si>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</si>
  <si>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</si>
  <si>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</si>
  <si>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</si>
  <si>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</si>
  <si>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</si>
  <si>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</si>
  <si>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</si>
  <si>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</si>
  <si>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</si>
  <si>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</si>
  <si>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</si>
  <si>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</si>
  <si>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</si>
  <si>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</si>
  <si>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</si>
  <si>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</si>
  <si>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</si>
  <si>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</si>
  <si>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</si>
  <si>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</si>
  <si>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</si>
  <si>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</si>
  <si>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</si>
  <si>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</si>
  <si>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</si>
  <si>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</si>
  <si>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</si>
  <si>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</si>
  <si>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</si>
  <si>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</si>
  <si>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</si>
  <si>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</si>
  <si>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</si>
  <si>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</si>
  <si>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</si>
  <si>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</si>
  <si>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</si>
  <si>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</si>
  <si>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</si>
  <si>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</si>
  <si>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</si>
  <si>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</si>
  <si>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</si>
  <si>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</si>
  <si>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</si>
  <si>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</si>
  <si>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</si>
  <si>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</si>
  <si>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</si>
  <si>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</si>
  <si>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</si>
  <si>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</si>
  <si>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</si>
  <si>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</si>
  <si>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</si>
  <si>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</si>
  <si>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</si>
  <si>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</si>
  <si>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</si>
  <si>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</si>
  <si>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</si>
  <si>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</si>
  <si>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</si>
  <si>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</si>
  <si>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</si>
  <si>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</si>
  <si>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</si>
  <si>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</si>
  <si>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</si>
  <si>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</si>
  <si>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</si>
  <si>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</si>
  <si>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</si>
  <si>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</si>
  <si>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</si>
  <si>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</si>
  <si>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</si>
  <si>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</si>
  <si>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</si>
  <si>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</si>
  <si>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</si>
  <si>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</si>
  <si>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</si>
  <si>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</si>
  <si>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</si>
  <si>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</si>
  <si>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</si>
  <si>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</si>
  <si>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</si>
  <si>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</si>
  <si>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</si>
  <si>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</si>
  <si>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</si>
  <si>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</si>
  <si>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</si>
  <si>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</si>
  <si>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</si>
  <si>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</si>
  <si>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</si>
  <si>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</si>
  <si>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</si>
  <si>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</si>
  <si>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</si>
  <si>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</si>
  <si>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</si>
  <si>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</si>
  <si>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</si>
  <si>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</si>
  <si>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</si>
  <si>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</si>
  <si>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</si>
  <si>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</si>
  <si>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</si>
  <si>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</si>
  <si>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</si>
  <si>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</si>
  <si>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</si>
  <si>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</si>
  <si>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</si>
  <si>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</si>
  <si>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</si>
  <si>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</si>
  <si>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</si>
  <si>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</si>
  <si>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</si>
  <si>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</si>
  <si>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</si>
  <si>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</si>
  <si>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</si>
  <si>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</si>
  <si>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</si>
  <si>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</si>
  <si>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</si>
  <si>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</si>
  <si>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</si>
  <si>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</si>
  <si>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</si>
  <si>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</si>
  <si>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</si>
  <si>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</si>
  <si>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</si>
  <si>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</si>
  <si>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</si>
  <si>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</si>
  <si>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</si>
  <si>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</si>
  <si>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</si>
  <si>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</si>
  <si>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</si>
  <si>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</si>
  <si>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</si>
  <si>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</si>
  <si>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</si>
  <si>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</si>
  <si>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</si>
  <si>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</si>
  <si>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</si>
  <si>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</si>
  <si>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</si>
  <si>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</si>
  <si>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</si>
  <si>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</si>
  <si>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</si>
  <si>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</si>
  <si>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</si>
  <si>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</si>
  <si>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</si>
  <si>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</si>
  <si>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</si>
  <si>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</si>
  <si>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</si>
  <si>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</si>
  <si>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</si>
  <si>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</si>
  <si>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</si>
  <si>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</si>
  <si>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</si>
  <si>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</si>
  <si>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</si>
  <si>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</si>
  <si>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</si>
  <si>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</si>
  <si>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</si>
  <si>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</si>
  <si>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</si>
  <si>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</si>
  <si>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</si>
  <si>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</si>
  <si>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</si>
  <si>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</si>
  <si>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</si>
  <si>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</si>
  <si>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</si>
  <si>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</si>
  <si>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</si>
  <si>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</si>
  <si>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</si>
  <si>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</si>
  <si>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</si>
  <si>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</si>
  <si>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</si>
  <si>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</si>
  <si>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</si>
  <si>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</si>
  <si>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Рассылка информация  об организациях, имеющих вакансии по должностям соответствующим специальности ( 7 чел.)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</si>
</sst>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0">
    <xf numFmtId="0" fontId="0" fillId="0" borderId="0" xfId="0"/>
    <xf numFmtId="0" fontId="2" fillId="0" borderId="0" xfId="0" applyFont="1"/>
    <xf numFmtId="0" fontId="3" fillId="0" borderId="0" xfId="1" applyFont="1"/>
    <xf numFmtId="0" fontId="4" fillId="0" borderId="0" xfId="1" applyFont="1"/>
    <xf numFmtId="0" fontId="4" fillId="0" borderId="0" xfId="1" applyFont="1" applyAlignment="1">
      <alignment horizontal="center" vertical="center"/>
    </xf>
    <xf numFmtId="0" fontId="4" fillId="0" borderId="1" xfId="1" applyFont="1" applyBorder="1" applyAlignment="1">
      <alignment horizontal="center" vertical="top" wrapText="1"/>
    </xf>
    <xf numFmtId="0" fontId="4" fillId="0" borderId="1" xfId="1" applyFont="1" applyBorder="1" applyAlignment="1">
      <alignment vertical="top" wrapText="1"/>
    </xf>
    <xf numFmtId="0" fontId="4" fillId="0" borderId="0" xfId="1" applyFont="1" applyBorder="1" applyAlignment="1">
      <alignment horizontal="center" vertical="top"/>
    </xf>
    <xf numFmtId="49" fontId="4" fillId="0" borderId="1" xfId="1" applyNumberFormat="1" applyFont="1" applyBorder="1" applyAlignment="1">
      <alignment horizontal="center" vertical="top"/>
    </xf>
    <xf numFmtId="0" fontId="8" fillId="2" borderId="1" xfId="0" applyFont="1" applyFill="1" applyBorder="1" applyAlignment="1">
      <alignment horizontal="left" vertical="top"/>
    </xf>
    <xf numFmtId="49" fontId="4" fillId="0" borderId="3" xfId="1" applyNumberFormat="1" applyFont="1" applyBorder="1" applyAlignment="1">
      <alignment horizontal="center" vertical="top" wrapText="1"/>
    </xf>
    <xf numFmtId="0" fontId="4" fillId="0" borderId="3" xfId="1" applyFont="1" applyBorder="1" applyAlignment="1">
      <alignment horizontal="center" vertical="top" wrapText="1"/>
    </xf>
    <xf numFmtId="0" fontId="4" fillId="0" borderId="0" xfId="1" applyFont="1" applyBorder="1" applyAlignment="1">
      <alignment horizontal="left"/>
    </xf>
    <xf numFmtId="0" fontId="4" fillId="0" borderId="1" xfId="1" applyFont="1" applyBorder="1" applyAlignment="1">
      <alignment horizontal="center" vertical="top" wrapText="1"/>
    </xf>
    <xf numFmtId="0" fontId="4" fillId="0" borderId="6" xfId="1" applyFont="1" applyBorder="1" applyAlignment="1">
      <alignment horizontal="center" vertical="top" wrapText="1"/>
    </xf>
    <xf numFmtId="49" fontId="4" fillId="0" borderId="8" xfId="1" applyNumberFormat="1" applyFont="1" applyBorder="1" applyAlignment="1">
      <alignment horizontal="center" vertical="top"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49" fontId="4" fillId="0" borderId="6" xfId="1" applyNumberFormat="1" applyFont="1" applyBorder="1" applyAlignment="1">
      <alignment horizontal="center" vertical="top" wrapText="1"/>
    </xf>
    <xf numFmtId="49" fontId="5" fillId="0" borderId="3" xfId="1" applyNumberFormat="1" applyFont="1" applyBorder="1" applyAlignment="1">
      <alignment horizontal="center" vertical="top" wrapText="1"/>
    </xf>
    <xf numFmtId="0" fontId="4" fillId="0" borderId="6" xfId="1" applyFont="1" applyBorder="1" applyAlignment="1">
      <alignment horizontal="center" vertical="top" wrapText="1"/>
    </xf>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horizontal="center" vertical="center" wrapText="1"/>
    </xf>
    <xf numFmtId="0" fontId="4" fillId="0" borderId="9" xfId="1" applyFont="1" applyBorder="1" applyAlignment="1">
      <alignment vertical="top" wrapText="1"/>
    </xf>
    <xf numFmtId="0" fontId="4" fillId="0" borderId="1" xfId="1" applyFont="1" applyBorder="1" applyAlignment="1">
      <alignment horizontal="center" vertical="center" wrapText="1"/>
    </xf>
    <xf numFmtId="0" fontId="4" fillId="0" borderId="1" xfId="1" applyFont="1" applyBorder="1" applyAlignment="1">
      <alignment horizontal="center" vertical="top" wrapText="1"/>
    </xf>
    <xf numFmtId="0" fontId="4" fillId="2" borderId="6" xfId="1" applyNumberFormat="1" applyFont="1" applyFill="1" applyBorder="1" applyAlignment="1">
      <alignment horizontal="center" vertical="top" wrapText="1"/>
    </xf>
    <xf numFmtId="0" fontId="4" fillId="0" borderId="1" xfId="1" applyNumberFormat="1" applyFont="1" applyBorder="1" applyAlignment="1">
      <alignment horizontal="center" vertical="top" wrapText="1"/>
    </xf>
    <xf numFmtId="1" fontId="4" fillId="0" borderId="1" xfId="1" applyNumberFormat="1" applyFont="1" applyFill="1" applyBorder="1" applyAlignment="1">
      <alignment horizontal="center" vertical="center"/>
    </xf>
    <xf numFmtId="1" fontId="4"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top"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4" fillId="0" borderId="6" xfId="1" applyFont="1" applyBorder="1" applyAlignment="1">
      <alignment horizontal="center" vertical="top" wrapText="1"/>
    </xf>
    <xf numFmtId="0" fontId="4" fillId="0" borderId="7" xfId="1" applyFont="1" applyBorder="1" applyAlignment="1">
      <alignment horizontal="center" vertical="top" wrapText="1"/>
    </xf>
    <xf numFmtId="49" fontId="4" fillId="0" borderId="1" xfId="1" applyNumberFormat="1" applyFont="1" applyBorder="1" applyAlignment="1">
      <alignment horizontal="center" vertical="top" wrapText="1"/>
    </xf>
    <xf numFmtId="0" fontId="4" fillId="0" borderId="1" xfId="1" applyFont="1" applyBorder="1" applyAlignment="1">
      <alignment horizontal="center" vertical="top" wrapText="1"/>
    </xf>
    <xf numFmtId="49" fontId="7" fillId="0" borderId="3" xfId="1" applyNumberFormat="1" applyFont="1" applyBorder="1" applyAlignment="1">
      <alignment horizontal="center" vertical="center" wrapText="1"/>
    </xf>
    <xf numFmtId="49" fontId="7" fillId="0" borderId="4" xfId="1" applyNumberFormat="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4" fillId="0" borderId="1" xfId="1" applyFont="1" applyBorder="1" applyAlignment="1">
      <alignment horizontal="center" vertical="center" wrapText="1"/>
    </xf>
    <xf numFmtId="0" fontId="4" fillId="0" borderId="9" xfId="1" applyFont="1" applyBorder="1" applyAlignment="1">
      <alignment horizontal="left" vertical="top" wrapText="1"/>
    </xf>
    <xf numFmtId="0" fontId="4" fillId="0" borderId="2" xfId="1" applyFont="1" applyBorder="1" applyAlignment="1">
      <alignment horizontal="center" vertical="top" wrapText="1"/>
    </xf>
    <xf numFmtId="49" fontId="7" fillId="0" borderId="5" xfId="1" applyNumberFormat="1" applyFont="1" applyBorder="1" applyAlignment="1">
      <alignment horizontal="center" vertical="center" wrapText="1"/>
    </xf>
  </cellXfs>
  <cellStyles count="2">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40"/>
  <sheetViews>
    <sheetView tabSelected="1" zoomScale="70" zoomScaleNormal="70" workbookViewId="0">
      <selection activeCell="C1" sqref="C1:C3"/>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49.28515625"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43.28515625" style="2" customWidth="1"/>
    <col min="34" max="34" width="53" style="2" customWidth="1"/>
    <col min="35" max="16384" width="9.140625" style="2"/>
  </cols>
  <sheetData>
    <row r="1" spans="1:34" s="3" customFormat="1" ht="42.75" customHeight="1" x14ac:dyDescent="0.25">
      <c r="A1" s="34" t="s">
        <v>1319</v>
      </c>
      <c r="B1" s="34" t="s">
        <v>1320</v>
      </c>
      <c r="C1" s="34" t="s">
        <v>1323</v>
      </c>
      <c r="D1" s="34" t="s">
        <v>1321</v>
      </c>
      <c r="E1" s="34" t="s">
        <v>8</v>
      </c>
      <c r="F1" s="34" t="s">
        <v>1322</v>
      </c>
      <c r="G1" s="36" t="s">
        <v>1336</v>
      </c>
      <c r="H1" s="38" t="s">
        <v>1335</v>
      </c>
      <c r="I1" s="39"/>
      <c r="J1" s="39"/>
      <c r="K1" s="39"/>
      <c r="L1" s="39"/>
      <c r="M1" s="39"/>
      <c r="N1" s="39"/>
      <c r="O1" s="39"/>
      <c r="P1" s="39"/>
      <c r="Q1" s="39"/>
      <c r="R1" s="39"/>
      <c r="S1" s="39"/>
      <c r="T1" s="39"/>
      <c r="U1" s="39"/>
      <c r="V1" s="39"/>
      <c r="W1" s="39"/>
      <c r="X1" s="39"/>
      <c r="Y1" s="39"/>
      <c r="Z1" s="39"/>
      <c r="AA1" s="39"/>
      <c r="AB1" s="39"/>
      <c r="AC1" s="39"/>
      <c r="AD1" s="39"/>
      <c r="AE1" s="39"/>
      <c r="AF1" s="49"/>
      <c r="AG1" s="32" t="s">
        <v>1332</v>
      </c>
      <c r="AH1" s="46" t="s">
        <v>1324</v>
      </c>
    </row>
    <row r="2" spans="1:34" s="3" customFormat="1" ht="51.75" customHeight="1" x14ac:dyDescent="0.25">
      <c r="A2" s="35"/>
      <c r="B2" s="35"/>
      <c r="C2" s="35"/>
      <c r="D2" s="35"/>
      <c r="E2" s="35"/>
      <c r="F2" s="35"/>
      <c r="G2" s="36"/>
      <c r="H2" s="43" t="s">
        <v>9</v>
      </c>
      <c r="I2" s="44"/>
      <c r="J2" s="44"/>
      <c r="K2" s="44"/>
      <c r="L2" s="44"/>
      <c r="M2" s="45"/>
      <c r="N2" s="40" t="s">
        <v>730</v>
      </c>
      <c r="O2" s="41"/>
      <c r="P2" s="42"/>
      <c r="Q2" s="40" t="s">
        <v>735</v>
      </c>
      <c r="R2" s="41"/>
      <c r="S2" s="41"/>
      <c r="T2" s="42"/>
      <c r="U2" s="43" t="s">
        <v>733</v>
      </c>
      <c r="V2" s="44"/>
      <c r="W2" s="44"/>
      <c r="X2" s="44"/>
      <c r="Y2" s="44"/>
      <c r="Z2" s="45"/>
      <c r="AA2" s="38" t="s">
        <v>1333</v>
      </c>
      <c r="AB2" s="39"/>
      <c r="AC2" s="39"/>
      <c r="AD2" s="39"/>
      <c r="AE2" s="39"/>
      <c r="AF2" s="39"/>
      <c r="AG2" s="33"/>
      <c r="AH2" s="46"/>
    </row>
    <row r="3" spans="1:34" s="4" customFormat="1" ht="255.75" customHeight="1" x14ac:dyDescent="0.25">
      <c r="A3" s="35"/>
      <c r="B3" s="35"/>
      <c r="C3" s="35"/>
      <c r="D3" s="48"/>
      <c r="E3" s="35"/>
      <c r="F3" s="35"/>
      <c r="G3" s="37"/>
      <c r="H3" s="10" t="s">
        <v>1326</v>
      </c>
      <c r="I3" s="19" t="s">
        <v>731</v>
      </c>
      <c r="J3" s="19" t="s">
        <v>737</v>
      </c>
      <c r="K3" s="10" t="s">
        <v>742</v>
      </c>
      <c r="L3" s="11" t="s">
        <v>1327</v>
      </c>
      <c r="M3" s="18" t="s">
        <v>691</v>
      </c>
      <c r="N3" s="15" t="s">
        <v>720</v>
      </c>
      <c r="O3" s="27" t="s">
        <v>726</v>
      </c>
      <c r="P3" s="18" t="s">
        <v>690</v>
      </c>
      <c r="Q3" s="18" t="s">
        <v>740</v>
      </c>
      <c r="R3" s="14" t="s">
        <v>732</v>
      </c>
      <c r="S3" s="14" t="s">
        <v>1328</v>
      </c>
      <c r="T3" s="20" t="s">
        <v>739</v>
      </c>
      <c r="U3" s="18" t="s">
        <v>727</v>
      </c>
      <c r="V3" s="18" t="s">
        <v>724</v>
      </c>
      <c r="W3" s="18" t="s">
        <v>1329</v>
      </c>
      <c r="X3" s="18" t="s">
        <v>1330</v>
      </c>
      <c r="Y3" s="18" t="s">
        <v>1331</v>
      </c>
      <c r="Z3" s="18" t="s">
        <v>1334</v>
      </c>
      <c r="AA3" s="16" t="s">
        <v>728</v>
      </c>
      <c r="AB3" s="16" t="s">
        <v>741</v>
      </c>
      <c r="AC3" s="16" t="s">
        <v>729</v>
      </c>
      <c r="AD3" s="16" t="s">
        <v>736</v>
      </c>
      <c r="AE3" s="28" t="s">
        <v>738</v>
      </c>
      <c r="AF3" s="16" t="s">
        <v>734</v>
      </c>
      <c r="AG3" s="33"/>
      <c r="AH3" s="46"/>
    </row>
    <row r="4" spans="1:34" s="4" customFormat="1" ht="18.75" customHeight="1" x14ac:dyDescent="0.25">
      <c r="A4" s="8" t="s">
        <v>10</v>
      </c>
      <c r="B4" s="8" t="s">
        <v>11</v>
      </c>
      <c r="C4" s="8" t="s">
        <v>12</v>
      </c>
      <c r="D4" s="8" t="s">
        <v>13</v>
      </c>
      <c r="E4" s="8" t="s">
        <v>14</v>
      </c>
      <c r="F4" s="8" t="s">
        <v>692</v>
      </c>
      <c r="G4" s="8" t="s">
        <v>693</v>
      </c>
      <c r="H4" s="8" t="s">
        <v>694</v>
      </c>
      <c r="I4" s="8" t="s">
        <v>695</v>
      </c>
      <c r="J4" s="8" t="s">
        <v>696</v>
      </c>
      <c r="K4" s="8" t="s">
        <v>697</v>
      </c>
      <c r="L4" s="8" t="s">
        <v>698</v>
      </c>
      <c r="M4" s="8" t="s">
        <v>699</v>
      </c>
      <c r="N4" s="8" t="s">
        <v>700</v>
      </c>
      <c r="O4" s="8" t="s">
        <v>701</v>
      </c>
      <c r="P4" s="8" t="s">
        <v>702</v>
      </c>
      <c r="Q4" s="8" t="s">
        <v>703</v>
      </c>
      <c r="R4" s="8" t="s">
        <v>704</v>
      </c>
      <c r="S4" s="8" t="s">
        <v>705</v>
      </c>
      <c r="T4" s="8" t="s">
        <v>706</v>
      </c>
      <c r="U4" s="8" t="s">
        <v>707</v>
      </c>
      <c r="V4" s="8" t="s">
        <v>708</v>
      </c>
      <c r="W4" s="8" t="s">
        <v>709</v>
      </c>
      <c r="X4" s="8" t="s">
        <v>710</v>
      </c>
      <c r="Y4" s="8" t="s">
        <v>711</v>
      </c>
      <c r="Z4" s="8" t="s">
        <v>712</v>
      </c>
      <c r="AA4" s="8" t="s">
        <v>713</v>
      </c>
      <c r="AB4" s="8" t="s">
        <v>714</v>
      </c>
      <c r="AC4" s="8" t="s">
        <v>715</v>
      </c>
      <c r="AD4" s="8" t="s">
        <v>716</v>
      </c>
      <c r="AE4" s="8" t="s">
        <v>717</v>
      </c>
      <c r="AF4" s="8" t="s">
        <v>718</v>
      </c>
      <c r="AG4" s="8" t="s">
        <v>719</v>
      </c>
      <c r="AH4" s="8" t="s">
        <v>1325</v>
      </c>
    </row>
    <row r="5" spans="1:34" s="4" customFormat="1" ht="35.25" customHeight="1" x14ac:dyDescent="0.25">
      <c r="A5" s="5" t="s">
        <v>686</v>
      </c>
      <c r="B5" s="5" t="s">
        <v>673</v>
      </c>
      <c r="C5" s="31" t="s">
        <v>54</v>
      </c>
      <c r="D5" s="17" t="str">
        <f>VLOOKUP(C5,'Коды программ'!$A$2:$B$578,2,FALSE)</f>
        <v>Строительство и эксплуатация автомобильных дорог и аэродромов</v>
      </c>
      <c r="E5" s="8" t="s">
        <v>10</v>
      </c>
      <c r="F5" s="22" t="s">
        <v>721</v>
      </c>
      <c r="G5" s="29">
        <v>69</v>
      </c>
      <c r="H5" s="29">
        <v>24</v>
      </c>
      <c r="I5" s="29">
        <v>12</v>
      </c>
      <c r="J5" s="29">
        <v>0</v>
      </c>
      <c r="K5" s="29">
        <v>0</v>
      </c>
      <c r="L5" s="29">
        <v>8</v>
      </c>
      <c r="M5" s="29">
        <v>2</v>
      </c>
      <c r="N5" s="29">
        <v>31</v>
      </c>
      <c r="O5" s="29">
        <v>0</v>
      </c>
      <c r="P5" s="29">
        <v>0</v>
      </c>
      <c r="Q5" s="29">
        <v>0</v>
      </c>
      <c r="R5" s="29">
        <v>0</v>
      </c>
      <c r="S5" s="29">
        <v>0</v>
      </c>
      <c r="T5" s="29">
        <v>0</v>
      </c>
      <c r="U5" s="29">
        <v>0</v>
      </c>
      <c r="V5" s="29">
        <v>0</v>
      </c>
      <c r="W5" s="29">
        <v>0</v>
      </c>
      <c r="X5" s="29">
        <v>0</v>
      </c>
      <c r="Y5" s="29">
        <v>0</v>
      </c>
      <c r="Z5" s="29">
        <v>0</v>
      </c>
      <c r="AA5" s="29">
        <v>0</v>
      </c>
      <c r="AB5" s="29">
        <v>0</v>
      </c>
      <c r="AC5" s="29">
        <v>0</v>
      </c>
      <c r="AD5" s="29">
        <v>4</v>
      </c>
      <c r="AE5" s="29">
        <v>0</v>
      </c>
      <c r="AF5" s="29">
        <v>0</v>
      </c>
      <c r="AG5" s="29">
        <v>0</v>
      </c>
      <c r="AH5" s="23" t="str">
        <f>IF(G5=H5+K5+L5+M5+N5+O5+P5+Q5+R5+S5+T5+U5+V5+W5+X5+Y5+Z5+AA5+AB5+AC5+AD5+AE5+AF5,"проверка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 spans="1:34" s="4" customFormat="1" ht="35.25" customHeight="1" x14ac:dyDescent="0.25">
      <c r="A6" s="5" t="s">
        <v>686</v>
      </c>
      <c r="B6" s="5" t="s">
        <v>673</v>
      </c>
      <c r="C6" s="31" t="s">
        <v>54</v>
      </c>
      <c r="D6" s="21" t="str">
        <f>VLOOKUP(C6,'Коды программ'!$A$2:$B$578,2,FALSE)</f>
        <v>Строительство и эксплуатация автомобильных дорог и аэродромов</v>
      </c>
      <c r="E6" s="8" t="s">
        <v>11</v>
      </c>
      <c r="F6" s="6" t="s">
        <v>722</v>
      </c>
      <c r="G6" s="29">
        <v>0</v>
      </c>
      <c r="H6" s="29">
        <v>0</v>
      </c>
      <c r="I6" s="29">
        <v>0</v>
      </c>
      <c r="J6" s="29">
        <v>0</v>
      </c>
      <c r="K6" s="29">
        <v>0</v>
      </c>
      <c r="L6" s="29">
        <v>0</v>
      </c>
      <c r="M6" s="29">
        <v>0</v>
      </c>
      <c r="N6" s="29">
        <v>0</v>
      </c>
      <c r="O6" s="29">
        <v>0</v>
      </c>
      <c r="P6" s="29">
        <v>0</v>
      </c>
      <c r="Q6" s="29">
        <v>0</v>
      </c>
      <c r="R6" s="29">
        <v>0</v>
      </c>
      <c r="S6" s="29">
        <v>0</v>
      </c>
      <c r="T6" s="29">
        <v>0</v>
      </c>
      <c r="U6" s="29">
        <v>0</v>
      </c>
      <c r="V6" s="29">
        <v>0</v>
      </c>
      <c r="W6" s="29">
        <v>0</v>
      </c>
      <c r="X6" s="29">
        <v>0</v>
      </c>
      <c r="Y6" s="29">
        <v>0</v>
      </c>
      <c r="Z6" s="29">
        <v>0</v>
      </c>
      <c r="AA6" s="29">
        <v>0</v>
      </c>
      <c r="AB6" s="29">
        <v>0</v>
      </c>
      <c r="AC6" s="29">
        <v>0</v>
      </c>
      <c r="AD6" s="29">
        <v>0</v>
      </c>
      <c r="AE6" s="29">
        <v>0</v>
      </c>
      <c r="AF6" s="29">
        <v>0</v>
      </c>
      <c r="AG6" s="29">
        <v>0</v>
      </c>
      <c r="AH6" s="23" t="str">
        <f t="shared" ref="AH6:AH9" si="0">IF(G6=H6+K6+L6+M6+N6+O6+P6+Q6+R6+S6+T6+U6+V6+W6+X6+Y6+Z6+AA6+AB6+AC6+AD6+AE6+AF6,"проверка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 spans="1:34" s="4" customFormat="1" ht="35.25" customHeight="1" x14ac:dyDescent="0.25">
      <c r="A7" s="5" t="s">
        <v>686</v>
      </c>
      <c r="B7" s="5" t="s">
        <v>673</v>
      </c>
      <c r="C7" s="31" t="s">
        <v>54</v>
      </c>
      <c r="D7" s="21" t="str">
        <f>VLOOKUP(C7,'Коды программ'!$A$2:$B$578,2,FALSE)</f>
        <v>Строительство и эксплуатация автомобильных дорог и аэродромов</v>
      </c>
      <c r="E7" s="8" t="s">
        <v>12</v>
      </c>
      <c r="F7" s="6" t="s">
        <v>723</v>
      </c>
      <c r="G7" s="29">
        <v>0</v>
      </c>
      <c r="H7" s="29">
        <v>0</v>
      </c>
      <c r="I7" s="29">
        <v>0</v>
      </c>
      <c r="J7" s="29">
        <v>0</v>
      </c>
      <c r="K7" s="29">
        <v>0</v>
      </c>
      <c r="L7" s="29">
        <v>0</v>
      </c>
      <c r="M7" s="29">
        <v>0</v>
      </c>
      <c r="N7" s="29">
        <v>0</v>
      </c>
      <c r="O7" s="29">
        <v>0</v>
      </c>
      <c r="P7" s="29">
        <v>0</v>
      </c>
      <c r="Q7" s="29">
        <v>0</v>
      </c>
      <c r="R7" s="29">
        <v>0</v>
      </c>
      <c r="S7" s="29">
        <v>0</v>
      </c>
      <c r="T7" s="29">
        <v>0</v>
      </c>
      <c r="U7" s="29">
        <v>0</v>
      </c>
      <c r="V7" s="29">
        <v>0</v>
      </c>
      <c r="W7" s="29">
        <v>0</v>
      </c>
      <c r="X7" s="29">
        <v>0</v>
      </c>
      <c r="Y7" s="29">
        <v>0</v>
      </c>
      <c r="Z7" s="29">
        <v>0</v>
      </c>
      <c r="AA7" s="29">
        <v>0</v>
      </c>
      <c r="AB7" s="29">
        <v>0</v>
      </c>
      <c r="AC7" s="29">
        <v>0</v>
      </c>
      <c r="AD7" s="29">
        <v>0</v>
      </c>
      <c r="AE7" s="29">
        <v>0</v>
      </c>
      <c r="AF7" s="29">
        <v>0</v>
      </c>
      <c r="AG7" s="29">
        <v>0</v>
      </c>
      <c r="AH7" s="23" t="str">
        <f t="shared" si="0"/>
        <v>проверка пройдена</v>
      </c>
    </row>
    <row r="8" spans="1:34" s="4" customFormat="1" ht="36.75" customHeight="1" x14ac:dyDescent="0.25">
      <c r="A8" s="5" t="s">
        <v>686</v>
      </c>
      <c r="B8" s="5" t="s">
        <v>673</v>
      </c>
      <c r="C8" s="31" t="s">
        <v>54</v>
      </c>
      <c r="D8" s="21" t="str">
        <f>VLOOKUP(C8,'Коды программ'!$A$2:$B$578,2,FALSE)</f>
        <v>Строительство и эксплуатация автомобильных дорог и аэродромов</v>
      </c>
      <c r="E8" s="8" t="s">
        <v>13</v>
      </c>
      <c r="F8" s="6" t="s">
        <v>15</v>
      </c>
      <c r="G8" s="29">
        <v>0</v>
      </c>
      <c r="H8" s="29">
        <v>0</v>
      </c>
      <c r="I8" s="29">
        <v>0</v>
      </c>
      <c r="J8" s="29">
        <v>0</v>
      </c>
      <c r="K8" s="29">
        <v>0</v>
      </c>
      <c r="L8" s="29">
        <v>0</v>
      </c>
      <c r="M8" s="29">
        <v>0</v>
      </c>
      <c r="N8" s="29">
        <v>0</v>
      </c>
      <c r="O8" s="29">
        <v>0</v>
      </c>
      <c r="P8" s="29">
        <v>0</v>
      </c>
      <c r="Q8" s="29">
        <v>0</v>
      </c>
      <c r="R8" s="29">
        <v>0</v>
      </c>
      <c r="S8" s="29">
        <v>0</v>
      </c>
      <c r="T8" s="29">
        <v>0</v>
      </c>
      <c r="U8" s="29">
        <v>0</v>
      </c>
      <c r="V8" s="29">
        <v>0</v>
      </c>
      <c r="W8" s="29">
        <v>0</v>
      </c>
      <c r="X8" s="29">
        <v>0</v>
      </c>
      <c r="Y8" s="29">
        <v>0</v>
      </c>
      <c r="Z8" s="29">
        <v>0</v>
      </c>
      <c r="AA8" s="29">
        <v>0</v>
      </c>
      <c r="AB8" s="29">
        <v>0</v>
      </c>
      <c r="AC8" s="29">
        <v>0</v>
      </c>
      <c r="AD8" s="29">
        <v>0</v>
      </c>
      <c r="AE8" s="29">
        <v>0</v>
      </c>
      <c r="AF8" s="29">
        <v>0</v>
      </c>
      <c r="AG8" s="29">
        <v>0</v>
      </c>
      <c r="AH8" s="23" t="str">
        <f t="shared" si="0"/>
        <v>проверка пройдена</v>
      </c>
    </row>
    <row r="9" spans="1:34" s="4" customFormat="1" ht="39" customHeight="1" x14ac:dyDescent="0.25">
      <c r="A9" s="13" t="s">
        <v>686</v>
      </c>
      <c r="B9" s="13" t="s">
        <v>673</v>
      </c>
      <c r="C9" s="31" t="s">
        <v>54</v>
      </c>
      <c r="D9" s="21" t="str">
        <f>VLOOKUP(C9,'Коды программ'!$A$2:$B$578,2,FALSE)</f>
        <v>Строительство и эксплуатация автомобильных дорог и аэродромов</v>
      </c>
      <c r="E9" s="8" t="s">
        <v>14</v>
      </c>
      <c r="F9" s="6" t="s">
        <v>18</v>
      </c>
      <c r="G9" s="29">
        <v>0</v>
      </c>
      <c r="H9" s="29">
        <v>0</v>
      </c>
      <c r="I9" s="29">
        <v>0</v>
      </c>
      <c r="J9" s="29">
        <v>0</v>
      </c>
      <c r="K9" s="29">
        <v>0</v>
      </c>
      <c r="L9" s="29">
        <v>0</v>
      </c>
      <c r="M9" s="29">
        <v>0</v>
      </c>
      <c r="N9" s="29">
        <v>0</v>
      </c>
      <c r="O9" s="29">
        <v>0</v>
      </c>
      <c r="P9" s="29">
        <v>0</v>
      </c>
      <c r="Q9" s="29">
        <v>0</v>
      </c>
      <c r="R9" s="29">
        <v>0</v>
      </c>
      <c r="S9" s="29">
        <v>0</v>
      </c>
      <c r="T9" s="29">
        <v>0</v>
      </c>
      <c r="U9" s="29">
        <v>0</v>
      </c>
      <c r="V9" s="29">
        <v>0</v>
      </c>
      <c r="W9" s="29">
        <v>0</v>
      </c>
      <c r="X9" s="29">
        <v>0</v>
      </c>
      <c r="Y9" s="29">
        <v>0</v>
      </c>
      <c r="Z9" s="29">
        <v>0</v>
      </c>
      <c r="AA9" s="29">
        <v>0</v>
      </c>
      <c r="AB9" s="29">
        <v>0</v>
      </c>
      <c r="AC9" s="29">
        <v>0</v>
      </c>
      <c r="AD9" s="29">
        <v>0</v>
      </c>
      <c r="AE9" s="29">
        <v>0</v>
      </c>
      <c r="AF9" s="29">
        <v>0</v>
      </c>
      <c r="AG9" s="29">
        <v>0</v>
      </c>
      <c r="AH9" s="23" t="str">
        <f t="shared" si="0"/>
        <v>проверка пройдена</v>
      </c>
    </row>
    <row r="10" spans="1:34" s="4" customFormat="1" ht="35.25" customHeight="1" x14ac:dyDescent="0.25">
      <c r="A10" s="26" t="s">
        <v>686</v>
      </c>
      <c r="B10" s="26" t="s">
        <v>673</v>
      </c>
      <c r="C10" s="31" t="s">
        <v>349</v>
      </c>
      <c r="D10" s="26" t="str">
        <f>VLOOKUP(C10,'Коды программ'!$A$2:$B$578,2,FALSE)</f>
        <v>Организация перевозок и управление на транспорте (по видам)</v>
      </c>
      <c r="E10" s="8" t="s">
        <v>10</v>
      </c>
      <c r="F10" s="22" t="s">
        <v>721</v>
      </c>
      <c r="G10" s="29">
        <v>84</v>
      </c>
      <c r="H10" s="29">
        <v>53</v>
      </c>
      <c r="I10" s="29">
        <v>24</v>
      </c>
      <c r="J10" s="29">
        <v>0</v>
      </c>
      <c r="K10" s="29">
        <v>0</v>
      </c>
      <c r="L10" s="29">
        <v>0</v>
      </c>
      <c r="M10" s="29">
        <v>3</v>
      </c>
      <c r="N10" s="29">
        <v>26</v>
      </c>
      <c r="O10" s="29">
        <v>1</v>
      </c>
      <c r="P10" s="29">
        <v>0</v>
      </c>
      <c r="Q10" s="29">
        <v>0</v>
      </c>
      <c r="R10" s="29">
        <v>0</v>
      </c>
      <c r="S10" s="29">
        <v>0</v>
      </c>
      <c r="T10" s="29">
        <v>0</v>
      </c>
      <c r="U10" s="29">
        <v>0</v>
      </c>
      <c r="V10" s="29">
        <v>0</v>
      </c>
      <c r="W10" s="29">
        <v>0</v>
      </c>
      <c r="X10" s="29">
        <v>0</v>
      </c>
      <c r="Y10" s="29">
        <v>1</v>
      </c>
      <c r="Z10" s="29">
        <v>0</v>
      </c>
      <c r="AA10" s="29">
        <v>0</v>
      </c>
      <c r="AB10" s="29">
        <v>0</v>
      </c>
      <c r="AC10" s="29">
        <v>0</v>
      </c>
      <c r="AD10" s="29">
        <v>0</v>
      </c>
      <c r="AE10" s="29">
        <v>0</v>
      </c>
      <c r="AF10" s="29">
        <v>0</v>
      </c>
      <c r="AG10" s="29">
        <v>0</v>
      </c>
      <c r="AH10" s="25"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26" t="s">
        <v>686</v>
      </c>
      <c r="B11" s="26" t="s">
        <v>673</v>
      </c>
      <c r="C11" s="31" t="s">
        <v>349</v>
      </c>
      <c r="D11" s="26" t="str">
        <f>VLOOKUP(C11,'Коды программ'!$A$2:$B$578,2,FALSE)</f>
        <v>Организация перевозок и управление на транспорте (по видам)</v>
      </c>
      <c r="E11" s="8" t="s">
        <v>11</v>
      </c>
      <c r="F11" s="6" t="s">
        <v>722</v>
      </c>
      <c r="G11" s="29">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5" t="str">
        <f t="shared" ref="AH11:AH14" si="1">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pans="1:34" s="4" customFormat="1" ht="35.25" customHeight="1" x14ac:dyDescent="0.25">
      <c r="A12" s="26" t="s">
        <v>686</v>
      </c>
      <c r="B12" s="26" t="s">
        <v>673</v>
      </c>
      <c r="C12" s="31" t="s">
        <v>349</v>
      </c>
      <c r="D12" s="26" t="str">
        <f>VLOOKUP(C12,'Коды программ'!$A$2:$B$578,2,FALSE)</f>
        <v>Организация перевозок и управление на транспорте (по видам)</v>
      </c>
      <c r="E12" s="8" t="s">
        <v>12</v>
      </c>
      <c r="F12" s="6" t="s">
        <v>723</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5" t="str">
        <f t="shared" si="1"/>
        <v>проверка пройдена</v>
      </c>
    </row>
    <row r="13" spans="1:34" s="4" customFormat="1" ht="36.75" customHeight="1" x14ac:dyDescent="0.25">
      <c r="A13" s="26" t="s">
        <v>686</v>
      </c>
      <c r="B13" s="26" t="s">
        <v>673</v>
      </c>
      <c r="C13" s="31" t="s">
        <v>349</v>
      </c>
      <c r="D13" s="26" t="str">
        <f>VLOOKUP(C13,'Коды программ'!$A$2:$B$578,2,FALSE)</f>
        <v>Организация перевозок и управление на транспорте (по видам)</v>
      </c>
      <c r="E13" s="8" t="s">
        <v>13</v>
      </c>
      <c r="F13" s="6" t="s">
        <v>15</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5" t="str">
        <f t="shared" si="1"/>
        <v>проверка пройдена</v>
      </c>
    </row>
    <row r="14" spans="1:34" s="4" customFormat="1" ht="39" customHeight="1" x14ac:dyDescent="0.25">
      <c r="A14" s="26" t="s">
        <v>686</v>
      </c>
      <c r="B14" s="26" t="s">
        <v>673</v>
      </c>
      <c r="C14" s="31" t="s">
        <v>349</v>
      </c>
      <c r="D14" s="26" t="str">
        <f>VLOOKUP(C14,'Коды программ'!$A$2:$B$578,2,FALSE)</f>
        <v>Организация перевозок и управление на транспорте (по видам)</v>
      </c>
      <c r="E14" s="8" t="s">
        <v>14</v>
      </c>
      <c r="F14" s="6" t="s">
        <v>18</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5" t="str">
        <f t="shared" si="1"/>
        <v>проверка пройдена</v>
      </c>
    </row>
    <row r="15" spans="1:34" s="4" customFormat="1" ht="35.25" customHeight="1" x14ac:dyDescent="0.25">
      <c r="A15" s="26" t="s">
        <v>686</v>
      </c>
      <c r="B15" s="26" t="s">
        <v>673</v>
      </c>
      <c r="C15" s="31" t="s">
        <v>351</v>
      </c>
      <c r="D15" s="26" t="str">
        <f>VLOOKUP(C15,'Коды программ'!$A$2:$B$578,2,FALSE)</f>
        <v>Техническое обслуживание и ремонт автомобильного транспорта</v>
      </c>
      <c r="E15" s="8" t="s">
        <v>10</v>
      </c>
      <c r="F15" s="22" t="s">
        <v>721</v>
      </c>
      <c r="G15" s="29">
        <v>25</v>
      </c>
      <c r="H15" s="29">
        <v>25</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5"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26" t="s">
        <v>686</v>
      </c>
      <c r="B16" s="26" t="s">
        <v>673</v>
      </c>
      <c r="C16" s="31" t="s">
        <v>351</v>
      </c>
      <c r="D16" s="26" t="str">
        <f>VLOOKUP(C16,'Коды программ'!$A$2:$B$578,2,FALSE)</f>
        <v>Техническое обслуживание и ремонт автомобильного транспорта</v>
      </c>
      <c r="E16" s="8" t="s">
        <v>11</v>
      </c>
      <c r="F16" s="6" t="s">
        <v>722</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5" t="str">
        <f t="shared" ref="AH16:AH19"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s="4" customFormat="1" ht="35.25" customHeight="1" x14ac:dyDescent="0.25">
      <c r="A17" s="26" t="s">
        <v>686</v>
      </c>
      <c r="B17" s="26" t="s">
        <v>673</v>
      </c>
      <c r="C17" s="31" t="s">
        <v>351</v>
      </c>
      <c r="D17" s="26" t="str">
        <f>VLOOKUP(C17,'Коды программ'!$A$2:$B$578,2,FALSE)</f>
        <v>Техническое обслуживание и ремонт автомобильного транспорта</v>
      </c>
      <c r="E17" s="8" t="s">
        <v>12</v>
      </c>
      <c r="F17" s="6" t="s">
        <v>723</v>
      </c>
      <c r="G17" s="29">
        <v>0</v>
      </c>
      <c r="H17" s="29">
        <v>0</v>
      </c>
      <c r="I17" s="29">
        <v>0</v>
      </c>
      <c r="J17" s="29">
        <v>0</v>
      </c>
      <c r="K17" s="29">
        <v>0</v>
      </c>
      <c r="L17" s="29">
        <v>0</v>
      </c>
      <c r="M17" s="29">
        <v>0</v>
      </c>
      <c r="N17" s="29">
        <v>0</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5" t="str">
        <f t="shared" si="2"/>
        <v>проверка пройдена</v>
      </c>
    </row>
    <row r="18" spans="1:34" s="4" customFormat="1" ht="36.75" customHeight="1" x14ac:dyDescent="0.25">
      <c r="A18" s="26" t="s">
        <v>686</v>
      </c>
      <c r="B18" s="26" t="s">
        <v>673</v>
      </c>
      <c r="C18" s="31" t="s">
        <v>351</v>
      </c>
      <c r="D18" s="26" t="str">
        <f>VLOOKUP(C18,'Коды программ'!$A$2:$B$578,2,FALSE)</f>
        <v>Техническое обслуживание и ремонт автомобильного транспорта</v>
      </c>
      <c r="E18" s="8" t="s">
        <v>13</v>
      </c>
      <c r="F18" s="6" t="s">
        <v>15</v>
      </c>
      <c r="G18" s="29">
        <v>0</v>
      </c>
      <c r="H18" s="29">
        <v>0</v>
      </c>
      <c r="I18" s="29">
        <v>0</v>
      </c>
      <c r="J18" s="29">
        <v>0</v>
      </c>
      <c r="K18" s="29">
        <v>0</v>
      </c>
      <c r="L18" s="29">
        <v>0</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5" t="str">
        <f t="shared" si="2"/>
        <v>проверка пройдена</v>
      </c>
    </row>
    <row r="19" spans="1:34" s="4" customFormat="1" ht="39" customHeight="1" x14ac:dyDescent="0.25">
      <c r="A19" s="26" t="s">
        <v>686</v>
      </c>
      <c r="B19" s="26" t="s">
        <v>673</v>
      </c>
      <c r="C19" s="31" t="s">
        <v>351</v>
      </c>
      <c r="D19" s="26" t="str">
        <f>VLOOKUP(C19,'Коды программ'!$A$2:$B$578,2,FALSE)</f>
        <v>Техническое обслуживание и ремонт автомобильного транспорта</v>
      </c>
      <c r="E19" s="8" t="s">
        <v>14</v>
      </c>
      <c r="F19" s="6" t="s">
        <v>18</v>
      </c>
      <c r="G19" s="29">
        <v>0</v>
      </c>
      <c r="H19" s="29">
        <v>0</v>
      </c>
      <c r="I19" s="29">
        <v>0</v>
      </c>
      <c r="J19" s="29">
        <v>0</v>
      </c>
      <c r="K19" s="29">
        <v>0</v>
      </c>
      <c r="L19" s="29">
        <v>0</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5" t="str">
        <f t="shared" si="2"/>
        <v>проверка пройдена</v>
      </c>
    </row>
    <row r="20" spans="1:34" s="4" customFormat="1" ht="41.25" customHeight="1" x14ac:dyDescent="0.25">
      <c r="A20" s="26" t="s">
        <v>686</v>
      </c>
      <c r="B20" s="26" t="s">
        <v>673</v>
      </c>
      <c r="C20" s="31" t="s">
        <v>355</v>
      </c>
      <c r="D20" s="26" t="str">
        <f>VLOOKUP(C20,'Коды программ'!$A$2:$B$578,2,FALSE)</f>
        <v>Техническое обслуживание и ремонт двигателей, систем и агрегатов автомобилей</v>
      </c>
      <c r="E20" s="8" t="s">
        <v>10</v>
      </c>
      <c r="F20" s="22" t="s">
        <v>721</v>
      </c>
      <c r="G20" s="29">
        <v>110</v>
      </c>
      <c r="H20" s="29">
        <v>40</v>
      </c>
      <c r="I20" s="29">
        <v>20</v>
      </c>
      <c r="J20" s="29">
        <v>0</v>
      </c>
      <c r="K20" s="29">
        <v>0</v>
      </c>
      <c r="L20" s="29">
        <v>1</v>
      </c>
      <c r="M20" s="29">
        <v>0</v>
      </c>
      <c r="N20" s="29">
        <v>53</v>
      </c>
      <c r="O20" s="29">
        <v>0</v>
      </c>
      <c r="P20" s="29">
        <v>0</v>
      </c>
      <c r="Q20" s="29">
        <v>1</v>
      </c>
      <c r="R20" s="29">
        <v>0</v>
      </c>
      <c r="S20" s="29">
        <v>0</v>
      </c>
      <c r="T20" s="29">
        <v>0</v>
      </c>
      <c r="U20" s="29">
        <v>0</v>
      </c>
      <c r="V20" s="29">
        <v>0</v>
      </c>
      <c r="W20" s="29">
        <v>1</v>
      </c>
      <c r="X20" s="29">
        <v>0</v>
      </c>
      <c r="Y20" s="29">
        <v>0</v>
      </c>
      <c r="Z20" s="29">
        <v>0</v>
      </c>
      <c r="AA20" s="29">
        <v>7</v>
      </c>
      <c r="AB20" s="29">
        <v>0</v>
      </c>
      <c r="AC20" s="29">
        <v>0</v>
      </c>
      <c r="AD20" s="29">
        <v>7</v>
      </c>
      <c r="AE20" s="29">
        <v>0</v>
      </c>
      <c r="AF20" s="29">
        <v>0</v>
      </c>
      <c r="AG20" s="30" t="s">
        <v>1337</v>
      </c>
      <c r="AH20" s="25" t="str">
        <f>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26" t="s">
        <v>686</v>
      </c>
      <c r="B21" s="26" t="s">
        <v>673</v>
      </c>
      <c r="C21" s="31" t="s">
        <v>355</v>
      </c>
      <c r="D21" s="26" t="str">
        <f>VLOOKUP(C21,'Коды программ'!$A$2:$B$578,2,FALSE)</f>
        <v>Техническое обслуживание и ремонт двигателей, систем и агрегатов автомобилей</v>
      </c>
      <c r="E21" s="8" t="s">
        <v>11</v>
      </c>
      <c r="F21" s="6" t="s">
        <v>722</v>
      </c>
      <c r="G21" s="29">
        <v>0</v>
      </c>
      <c r="H21" s="29">
        <v>0</v>
      </c>
      <c r="I21" s="29">
        <v>0</v>
      </c>
      <c r="J21" s="29">
        <v>0</v>
      </c>
      <c r="K21" s="29">
        <v>0</v>
      </c>
      <c r="L21" s="29">
        <v>0</v>
      </c>
      <c r="M21" s="29">
        <v>0</v>
      </c>
      <c r="N21" s="29">
        <v>0</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5" t="str">
        <f t="shared" ref="AH21:AH24" si="3">IF(G21=H21+K21+L21+M21+N21+O21+P21+Q21+R21+S21+T21+U21+V21+W21+X21+Y21+Z21+AA21+AB21+AC21+AD21+AE21+AF21,"проверка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2" spans="1:34" s="4" customFormat="1" ht="35.25" customHeight="1" x14ac:dyDescent="0.25">
      <c r="A22" s="26" t="s">
        <v>686</v>
      </c>
      <c r="B22" s="26" t="s">
        <v>673</v>
      </c>
      <c r="C22" s="31" t="s">
        <v>355</v>
      </c>
      <c r="D22" s="26" t="str">
        <f>VLOOKUP(C22,'Коды программ'!$A$2:$B$578,2,FALSE)</f>
        <v>Техническое обслуживание и ремонт двигателей, систем и агрегатов автомобилей</v>
      </c>
      <c r="E22" s="8" t="s">
        <v>12</v>
      </c>
      <c r="F22" s="6" t="s">
        <v>723</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5" t="str">
        <f t="shared" si="3"/>
        <v>проверка пройдена</v>
      </c>
    </row>
    <row r="23" spans="1:34" s="4" customFormat="1" ht="36.75" customHeight="1" x14ac:dyDescent="0.25">
      <c r="A23" s="26" t="s">
        <v>686</v>
      </c>
      <c r="B23" s="26" t="s">
        <v>673</v>
      </c>
      <c r="C23" s="31" t="s">
        <v>355</v>
      </c>
      <c r="D23" s="26" t="str">
        <f>VLOOKUP(C23,'Коды программ'!$A$2:$B$578,2,FALSE)</f>
        <v>Техническое обслуживание и ремонт двигателей, систем и агрегатов автомобилей</v>
      </c>
      <c r="E23" s="8" t="s">
        <v>13</v>
      </c>
      <c r="F23" s="6" t="s">
        <v>15</v>
      </c>
      <c r="G23" s="29">
        <v>1</v>
      </c>
      <c r="H23" s="29">
        <v>1</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5" t="str">
        <f t="shared" si="3"/>
        <v>проверка пройдена</v>
      </c>
    </row>
    <row r="24" spans="1:34" s="4" customFormat="1" ht="39" customHeight="1" x14ac:dyDescent="0.25">
      <c r="A24" s="26" t="s">
        <v>686</v>
      </c>
      <c r="B24" s="26" t="s">
        <v>673</v>
      </c>
      <c r="C24" s="31" t="s">
        <v>355</v>
      </c>
      <c r="D24" s="26" t="str">
        <f>VLOOKUP(C24,'Коды программ'!$A$2:$B$578,2,FALSE)</f>
        <v>Техническое обслуживание и ремонт двигателей, систем и агрегатов автомобилей</v>
      </c>
      <c r="E24" s="8" t="s">
        <v>14</v>
      </c>
      <c r="F24" s="6" t="s">
        <v>18</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5" t="str">
        <f t="shared" si="3"/>
        <v>проверка пройдена</v>
      </c>
    </row>
    <row r="25" spans="1:34" s="4" customFormat="1" ht="35.25" customHeight="1" x14ac:dyDescent="0.25">
      <c r="A25" s="26" t="s">
        <v>686</v>
      </c>
      <c r="B25" s="26" t="s">
        <v>673</v>
      </c>
      <c r="C25" s="31" t="s">
        <v>156</v>
      </c>
      <c r="D25" s="26" t="str">
        <f>VLOOKUP(C25,'Коды программ'!$A$2:$B$578,2,FALSE)</f>
        <v>Сварщик (ручной и частично механизированной сварки (наплавки)</v>
      </c>
      <c r="E25" s="8" t="s">
        <v>10</v>
      </c>
      <c r="F25" s="22" t="s">
        <v>721</v>
      </c>
      <c r="G25" s="29">
        <v>11</v>
      </c>
      <c r="H25" s="29">
        <v>4</v>
      </c>
      <c r="I25" s="29">
        <v>0</v>
      </c>
      <c r="J25" s="29">
        <v>0</v>
      </c>
      <c r="K25" s="29">
        <v>0</v>
      </c>
      <c r="L25" s="29">
        <v>0</v>
      </c>
      <c r="M25" s="29">
        <v>0</v>
      </c>
      <c r="N25" s="29">
        <v>6</v>
      </c>
      <c r="O25" s="29">
        <v>0</v>
      </c>
      <c r="P25" s="29">
        <v>0</v>
      </c>
      <c r="Q25" s="29">
        <v>1</v>
      </c>
      <c r="R25" s="29">
        <v>0</v>
      </c>
      <c r="S25" s="29">
        <v>0</v>
      </c>
      <c r="T25" s="29">
        <v>0</v>
      </c>
      <c r="U25" s="29">
        <v>0</v>
      </c>
      <c r="V25" s="29">
        <v>0</v>
      </c>
      <c r="W25" s="29">
        <v>0</v>
      </c>
      <c r="X25" s="29">
        <v>0</v>
      </c>
      <c r="Y25" s="29">
        <v>0</v>
      </c>
      <c r="Z25" s="29">
        <v>0</v>
      </c>
      <c r="AA25" s="29">
        <v>0</v>
      </c>
      <c r="AB25" s="29">
        <v>0</v>
      </c>
      <c r="AC25" s="29">
        <v>0</v>
      </c>
      <c r="AD25" s="29">
        <v>0</v>
      </c>
      <c r="AE25" s="29">
        <v>0</v>
      </c>
      <c r="AF25" s="29">
        <v>0</v>
      </c>
      <c r="AG25" s="29">
        <v>0</v>
      </c>
      <c r="AH25" s="25" t="str">
        <f>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25">
      <c r="A26" s="26" t="s">
        <v>686</v>
      </c>
      <c r="B26" s="26" t="s">
        <v>673</v>
      </c>
      <c r="C26" s="31" t="s">
        <v>156</v>
      </c>
      <c r="D26" s="26" t="str">
        <f>VLOOKUP(C26,'Коды программ'!$A$2:$B$578,2,FALSE)</f>
        <v>Сварщик (ручной и частично механизированной сварки (наплавки)</v>
      </c>
      <c r="E26" s="8" t="s">
        <v>11</v>
      </c>
      <c r="F26" s="6" t="s">
        <v>722</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F26" s="29">
        <v>0</v>
      </c>
      <c r="AG26" s="29">
        <v>0</v>
      </c>
      <c r="AH26" s="25" t="str">
        <f t="shared" ref="AH26:AH29" si="4">IF(G26=H26+K26+L26+M26+N26+O26+P26+Q26+R26+S26+T26+U26+V26+W26+X26+Y26+Z26+AA26+AB26+AC26+AD26+AE26+AF26,"проверка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7" spans="1:34" s="4" customFormat="1" ht="35.25" customHeight="1" x14ac:dyDescent="0.25">
      <c r="A27" s="26" t="s">
        <v>686</v>
      </c>
      <c r="B27" s="26" t="s">
        <v>673</v>
      </c>
      <c r="C27" s="31" t="s">
        <v>156</v>
      </c>
      <c r="D27" s="26" t="str">
        <f>VLOOKUP(C27,'Коды программ'!$A$2:$B$578,2,FALSE)</f>
        <v>Сварщик (ручной и частично механизированной сварки (наплавки)</v>
      </c>
      <c r="E27" s="8" t="s">
        <v>12</v>
      </c>
      <c r="F27" s="6" t="s">
        <v>723</v>
      </c>
      <c r="G27" s="29">
        <v>0</v>
      </c>
      <c r="H27" s="29">
        <v>0</v>
      </c>
      <c r="I27" s="29">
        <v>0</v>
      </c>
      <c r="J27" s="29">
        <v>0</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c r="AF27" s="29">
        <v>0</v>
      </c>
      <c r="AG27" s="29">
        <v>0</v>
      </c>
      <c r="AH27" s="25" t="str">
        <f t="shared" si="4"/>
        <v>проверка пройдена</v>
      </c>
    </row>
    <row r="28" spans="1:34" s="4" customFormat="1" ht="36.75" customHeight="1" x14ac:dyDescent="0.25">
      <c r="A28" s="26" t="s">
        <v>686</v>
      </c>
      <c r="B28" s="26" t="s">
        <v>673</v>
      </c>
      <c r="C28" s="31" t="s">
        <v>156</v>
      </c>
      <c r="D28" s="26" t="str">
        <f>VLOOKUP(C28,'Коды программ'!$A$2:$B$578,2,FALSE)</f>
        <v>Сварщик (ручной и частично механизированной сварки (наплавки)</v>
      </c>
      <c r="E28" s="8" t="s">
        <v>13</v>
      </c>
      <c r="F28" s="6" t="s">
        <v>15</v>
      </c>
      <c r="G28" s="29">
        <v>0</v>
      </c>
      <c r="H28" s="29">
        <v>0</v>
      </c>
      <c r="I28" s="29">
        <v>0</v>
      </c>
      <c r="J28" s="29">
        <v>0</v>
      </c>
      <c r="K28" s="29">
        <v>0</v>
      </c>
      <c r="L28" s="29">
        <v>0</v>
      </c>
      <c r="M28" s="29">
        <v>0</v>
      </c>
      <c r="N28" s="29">
        <v>0</v>
      </c>
      <c r="O28" s="29">
        <v>0</v>
      </c>
      <c r="P28" s="29">
        <v>0</v>
      </c>
      <c r="Q28" s="29">
        <v>0</v>
      </c>
      <c r="R28" s="29">
        <v>0</v>
      </c>
      <c r="S28" s="29">
        <v>0</v>
      </c>
      <c r="T28" s="29">
        <v>0</v>
      </c>
      <c r="U28" s="29">
        <v>0</v>
      </c>
      <c r="V28" s="29">
        <v>0</v>
      </c>
      <c r="W28" s="29">
        <v>0</v>
      </c>
      <c r="X28" s="29">
        <v>0</v>
      </c>
      <c r="Y28" s="29">
        <v>0</v>
      </c>
      <c r="Z28" s="29">
        <v>0</v>
      </c>
      <c r="AA28" s="29">
        <v>0</v>
      </c>
      <c r="AB28" s="29">
        <v>0</v>
      </c>
      <c r="AC28" s="29">
        <v>0</v>
      </c>
      <c r="AD28" s="29">
        <v>0</v>
      </c>
      <c r="AE28" s="29">
        <v>0</v>
      </c>
      <c r="AF28" s="29">
        <v>0</v>
      </c>
      <c r="AG28" s="29">
        <v>0</v>
      </c>
      <c r="AH28" s="25" t="str">
        <f t="shared" si="4"/>
        <v>проверка пройдена</v>
      </c>
    </row>
    <row r="29" spans="1:34" s="4" customFormat="1" ht="39" customHeight="1" x14ac:dyDescent="0.25">
      <c r="A29" s="26" t="s">
        <v>686</v>
      </c>
      <c r="B29" s="26" t="s">
        <v>673</v>
      </c>
      <c r="C29" s="31" t="s">
        <v>156</v>
      </c>
      <c r="D29" s="26" t="str">
        <f>VLOOKUP(C29,'Коды программ'!$A$2:$B$578,2,FALSE)</f>
        <v>Сварщик (ручной и частично механизированной сварки (наплавки)</v>
      </c>
      <c r="E29" s="8" t="s">
        <v>14</v>
      </c>
      <c r="F29" s="6" t="s">
        <v>18</v>
      </c>
      <c r="G29" s="29">
        <v>0</v>
      </c>
      <c r="H29" s="29">
        <v>0</v>
      </c>
      <c r="I29" s="29">
        <v>0</v>
      </c>
      <c r="J29" s="29">
        <v>0</v>
      </c>
      <c r="K29" s="29">
        <v>0</v>
      </c>
      <c r="L29" s="29">
        <v>0</v>
      </c>
      <c r="M29" s="29">
        <v>0</v>
      </c>
      <c r="N29" s="29">
        <v>0</v>
      </c>
      <c r="O29" s="29">
        <v>0</v>
      </c>
      <c r="P29" s="29">
        <v>0</v>
      </c>
      <c r="Q29" s="29">
        <v>0</v>
      </c>
      <c r="R29" s="29">
        <v>0</v>
      </c>
      <c r="S29" s="29">
        <v>0</v>
      </c>
      <c r="T29" s="29">
        <v>0</v>
      </c>
      <c r="U29" s="29">
        <v>0</v>
      </c>
      <c r="V29" s="29">
        <v>0</v>
      </c>
      <c r="W29" s="29">
        <v>0</v>
      </c>
      <c r="X29" s="29">
        <v>0</v>
      </c>
      <c r="Y29" s="29">
        <v>0</v>
      </c>
      <c r="Z29" s="29">
        <v>0</v>
      </c>
      <c r="AA29" s="29">
        <v>0</v>
      </c>
      <c r="AB29" s="29">
        <v>0</v>
      </c>
      <c r="AC29" s="29">
        <v>0</v>
      </c>
      <c r="AD29" s="29">
        <v>0</v>
      </c>
      <c r="AE29" s="29">
        <v>0</v>
      </c>
      <c r="AF29" s="29">
        <v>0</v>
      </c>
      <c r="AG29" s="29">
        <v>0</v>
      </c>
      <c r="AH29" s="25" t="str">
        <f t="shared" si="4"/>
        <v>проверка пройдена</v>
      </c>
    </row>
    <row r="30" spans="1:34" s="4" customFormat="1" ht="35.25" customHeight="1" x14ac:dyDescent="0.25">
      <c r="A30" s="26" t="s">
        <v>686</v>
      </c>
      <c r="B30" s="26" t="s">
        <v>673</v>
      </c>
      <c r="C30" s="31" t="s">
        <v>348</v>
      </c>
      <c r="D30" s="26" t="str">
        <f>VLOOKUP(C30,'Коды программ'!$A$2:$B$578,2,FALSE)</f>
        <v>Мастер по ремонту и обслуживанию автомобилей</v>
      </c>
      <c r="E30" s="8" t="s">
        <v>10</v>
      </c>
      <c r="F30" s="22" t="s">
        <v>721</v>
      </c>
      <c r="G30" s="29">
        <v>19</v>
      </c>
      <c r="H30" s="29">
        <v>11</v>
      </c>
      <c r="I30" s="29">
        <v>8</v>
      </c>
      <c r="J30" s="29">
        <v>0</v>
      </c>
      <c r="K30" s="29">
        <v>0</v>
      </c>
      <c r="L30" s="29">
        <v>0</v>
      </c>
      <c r="M30" s="29">
        <v>0</v>
      </c>
      <c r="N30" s="29">
        <v>7</v>
      </c>
      <c r="O30" s="29">
        <v>0</v>
      </c>
      <c r="P30" s="29">
        <v>1</v>
      </c>
      <c r="Q30" s="29">
        <v>0</v>
      </c>
      <c r="R30" s="29">
        <v>0</v>
      </c>
      <c r="S30" s="29">
        <v>0</v>
      </c>
      <c r="T30" s="29">
        <v>0</v>
      </c>
      <c r="U30" s="29">
        <v>0</v>
      </c>
      <c r="V30" s="29">
        <v>0</v>
      </c>
      <c r="W30" s="29">
        <v>0</v>
      </c>
      <c r="X30" s="29">
        <v>0</v>
      </c>
      <c r="Y30" s="29">
        <v>0</v>
      </c>
      <c r="Z30" s="29">
        <v>0</v>
      </c>
      <c r="AA30" s="29">
        <v>0</v>
      </c>
      <c r="AB30" s="29">
        <v>0</v>
      </c>
      <c r="AC30" s="29">
        <v>0</v>
      </c>
      <c r="AD30" s="29">
        <v>0</v>
      </c>
      <c r="AE30" s="29">
        <v>0</v>
      </c>
      <c r="AF30" s="29">
        <v>0</v>
      </c>
      <c r="AG30" s="29">
        <v>0</v>
      </c>
      <c r="AH30" s="25" t="str">
        <f>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5.25" customHeight="1" x14ac:dyDescent="0.25">
      <c r="A31" s="26" t="s">
        <v>686</v>
      </c>
      <c r="B31" s="26" t="s">
        <v>673</v>
      </c>
      <c r="C31" s="31" t="s">
        <v>348</v>
      </c>
      <c r="D31" s="26" t="str">
        <f>VLOOKUP(C31,'Коды программ'!$A$2:$B$578,2,FALSE)</f>
        <v>Мастер по ремонту и обслуживанию автомобилей</v>
      </c>
      <c r="E31" s="8" t="s">
        <v>11</v>
      </c>
      <c r="F31" s="6" t="s">
        <v>722</v>
      </c>
      <c r="G31" s="29">
        <v>0</v>
      </c>
      <c r="H31" s="29">
        <v>0</v>
      </c>
      <c r="I31" s="29">
        <v>0</v>
      </c>
      <c r="J31" s="29">
        <v>0</v>
      </c>
      <c r="K31" s="29">
        <v>0</v>
      </c>
      <c r="L31" s="29">
        <v>0</v>
      </c>
      <c r="M31" s="29">
        <v>0</v>
      </c>
      <c r="N31" s="29">
        <v>0</v>
      </c>
      <c r="O31" s="29">
        <v>0</v>
      </c>
      <c r="P31" s="29">
        <v>0</v>
      </c>
      <c r="Q31" s="29">
        <v>0</v>
      </c>
      <c r="R31" s="29">
        <v>0</v>
      </c>
      <c r="S31" s="29">
        <v>0</v>
      </c>
      <c r="T31" s="29">
        <v>0</v>
      </c>
      <c r="U31" s="29">
        <v>0</v>
      </c>
      <c r="V31" s="29">
        <v>0</v>
      </c>
      <c r="W31" s="29">
        <v>0</v>
      </c>
      <c r="X31" s="29">
        <v>0</v>
      </c>
      <c r="Y31" s="29">
        <v>0</v>
      </c>
      <c r="Z31" s="29">
        <v>0</v>
      </c>
      <c r="AA31" s="29">
        <v>0</v>
      </c>
      <c r="AB31" s="29">
        <v>0</v>
      </c>
      <c r="AC31" s="29">
        <v>0</v>
      </c>
      <c r="AD31" s="29">
        <v>0</v>
      </c>
      <c r="AE31" s="29">
        <v>0</v>
      </c>
      <c r="AF31" s="29">
        <v>0</v>
      </c>
      <c r="AG31" s="29">
        <v>0</v>
      </c>
      <c r="AH31" s="25" t="str">
        <f t="shared" ref="AH31:AH34" si="5">IF(G31=H31+K31+L31+M31+N31+O31+P31+Q31+R31+S31+T31+U31+V31+W31+X31+Y31+Z31+AA31+AB31+AC31+AD31+AE31+AF31,"проверка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2" spans="1:34" s="4" customFormat="1" ht="35.25" customHeight="1" x14ac:dyDescent="0.25">
      <c r="A32" s="26" t="s">
        <v>686</v>
      </c>
      <c r="B32" s="26" t="s">
        <v>673</v>
      </c>
      <c r="C32" s="31" t="s">
        <v>348</v>
      </c>
      <c r="D32" s="26" t="str">
        <f>VLOOKUP(C32,'Коды программ'!$A$2:$B$578,2,FALSE)</f>
        <v>Мастер по ремонту и обслуживанию автомобилей</v>
      </c>
      <c r="E32" s="8" t="s">
        <v>12</v>
      </c>
      <c r="F32" s="6" t="s">
        <v>723</v>
      </c>
      <c r="G32" s="29">
        <v>0</v>
      </c>
      <c r="H32" s="29">
        <v>0</v>
      </c>
      <c r="I32" s="29">
        <v>0</v>
      </c>
      <c r="J32" s="29">
        <v>0</v>
      </c>
      <c r="K32" s="29">
        <v>0</v>
      </c>
      <c r="L32" s="29">
        <v>0</v>
      </c>
      <c r="M32" s="29">
        <v>0</v>
      </c>
      <c r="N32" s="29">
        <v>0</v>
      </c>
      <c r="O32" s="29">
        <v>0</v>
      </c>
      <c r="P32" s="29">
        <v>0</v>
      </c>
      <c r="Q32" s="29">
        <v>0</v>
      </c>
      <c r="R32" s="29">
        <v>0</v>
      </c>
      <c r="S32" s="29">
        <v>0</v>
      </c>
      <c r="T32" s="29">
        <v>0</v>
      </c>
      <c r="U32" s="29">
        <v>0</v>
      </c>
      <c r="V32" s="29">
        <v>0</v>
      </c>
      <c r="W32" s="29">
        <v>0</v>
      </c>
      <c r="X32" s="29">
        <v>0</v>
      </c>
      <c r="Y32" s="29">
        <v>0</v>
      </c>
      <c r="Z32" s="29">
        <v>0</v>
      </c>
      <c r="AA32" s="29">
        <v>0</v>
      </c>
      <c r="AB32" s="29">
        <v>0</v>
      </c>
      <c r="AC32" s="29">
        <v>0</v>
      </c>
      <c r="AD32" s="29">
        <v>0</v>
      </c>
      <c r="AE32" s="29">
        <v>0</v>
      </c>
      <c r="AF32" s="29">
        <v>0</v>
      </c>
      <c r="AG32" s="29">
        <v>0</v>
      </c>
      <c r="AH32" s="25" t="str">
        <f t="shared" si="5"/>
        <v>проверка пройдена</v>
      </c>
    </row>
    <row r="33" spans="1:34" s="4" customFormat="1" ht="36.75" customHeight="1" x14ac:dyDescent="0.25">
      <c r="A33" s="26" t="s">
        <v>686</v>
      </c>
      <c r="B33" s="26" t="s">
        <v>673</v>
      </c>
      <c r="C33" s="31" t="s">
        <v>348</v>
      </c>
      <c r="D33" s="26" t="str">
        <f>VLOOKUP(C33,'Коды программ'!$A$2:$B$578,2,FALSE)</f>
        <v>Мастер по ремонту и обслуживанию автомобилей</v>
      </c>
      <c r="E33" s="8" t="s">
        <v>13</v>
      </c>
      <c r="F33" s="6" t="s">
        <v>15</v>
      </c>
      <c r="G33" s="29">
        <v>0</v>
      </c>
      <c r="H33" s="29">
        <v>0</v>
      </c>
      <c r="I33" s="29">
        <v>0</v>
      </c>
      <c r="J33" s="29">
        <v>0</v>
      </c>
      <c r="K33" s="29">
        <v>0</v>
      </c>
      <c r="L33" s="29">
        <v>0</v>
      </c>
      <c r="M33" s="29">
        <v>0</v>
      </c>
      <c r="N33" s="29">
        <v>0</v>
      </c>
      <c r="O33" s="29">
        <v>0</v>
      </c>
      <c r="P33" s="29">
        <v>0</v>
      </c>
      <c r="Q33" s="29">
        <v>0</v>
      </c>
      <c r="R33" s="29">
        <v>0</v>
      </c>
      <c r="S33" s="29">
        <v>0</v>
      </c>
      <c r="T33" s="29">
        <v>0</v>
      </c>
      <c r="U33" s="29">
        <v>0</v>
      </c>
      <c r="V33" s="29">
        <v>0</v>
      </c>
      <c r="W33" s="29">
        <v>0</v>
      </c>
      <c r="X33" s="29">
        <v>0</v>
      </c>
      <c r="Y33" s="29">
        <v>0</v>
      </c>
      <c r="Z33" s="29">
        <v>0</v>
      </c>
      <c r="AA33" s="29">
        <v>0</v>
      </c>
      <c r="AB33" s="29">
        <v>0</v>
      </c>
      <c r="AC33" s="29">
        <v>0</v>
      </c>
      <c r="AD33" s="29">
        <v>0</v>
      </c>
      <c r="AE33" s="29">
        <v>0</v>
      </c>
      <c r="AF33" s="29">
        <v>0</v>
      </c>
      <c r="AG33" s="29">
        <v>0</v>
      </c>
      <c r="AH33" s="25" t="str">
        <f t="shared" si="5"/>
        <v>проверка пройдена</v>
      </c>
    </row>
    <row r="34" spans="1:34" s="4" customFormat="1" ht="39" customHeight="1" x14ac:dyDescent="0.25">
      <c r="A34" s="26" t="s">
        <v>686</v>
      </c>
      <c r="B34" s="26" t="s">
        <v>673</v>
      </c>
      <c r="C34" s="31" t="s">
        <v>348</v>
      </c>
      <c r="D34" s="26" t="str">
        <f>VLOOKUP(C34,'Коды программ'!$A$2:$B$578,2,FALSE)</f>
        <v>Мастер по ремонту и обслуживанию автомобилей</v>
      </c>
      <c r="E34" s="8" t="s">
        <v>14</v>
      </c>
      <c r="F34" s="6" t="s">
        <v>18</v>
      </c>
      <c r="G34" s="29">
        <v>0</v>
      </c>
      <c r="H34" s="29">
        <v>0</v>
      </c>
      <c r="I34" s="29">
        <v>0</v>
      </c>
      <c r="J34" s="29">
        <v>0</v>
      </c>
      <c r="K34" s="29">
        <v>0</v>
      </c>
      <c r="L34" s="29">
        <v>0</v>
      </c>
      <c r="M34" s="29">
        <v>0</v>
      </c>
      <c r="N34" s="29">
        <v>0</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29">
        <v>0</v>
      </c>
      <c r="AH34" s="25" t="str">
        <f t="shared" si="5"/>
        <v>проверка пройдена</v>
      </c>
    </row>
    <row r="35" spans="1:34" s="4" customFormat="1" ht="35.25" customHeight="1" x14ac:dyDescent="0.25">
      <c r="A35" s="26" t="s">
        <v>686</v>
      </c>
      <c r="B35" s="26" t="s">
        <v>673</v>
      </c>
      <c r="C35" s="31" t="s">
        <v>519</v>
      </c>
      <c r="D35" s="26" t="str">
        <f>VLOOKUP(C35,'Коды программ'!$A$2:$B$578,2,FALSE)</f>
        <v>Повар, кондитер</v>
      </c>
      <c r="E35" s="8" t="s">
        <v>10</v>
      </c>
      <c r="F35" s="22" t="s">
        <v>721</v>
      </c>
      <c r="G35" s="29">
        <v>14</v>
      </c>
      <c r="H35" s="29">
        <v>11</v>
      </c>
      <c r="I35" s="29">
        <v>0</v>
      </c>
      <c r="J35" s="29">
        <v>0</v>
      </c>
      <c r="K35" s="29">
        <v>0</v>
      </c>
      <c r="L35" s="29">
        <v>0</v>
      </c>
      <c r="M35" s="29">
        <v>0</v>
      </c>
      <c r="N35" s="29">
        <v>2</v>
      </c>
      <c r="O35" s="29">
        <v>0</v>
      </c>
      <c r="P35" s="29">
        <v>1</v>
      </c>
      <c r="Q35" s="29">
        <v>0</v>
      </c>
      <c r="R35" s="29">
        <v>0</v>
      </c>
      <c r="S35" s="29">
        <v>0</v>
      </c>
      <c r="T35" s="29">
        <v>0</v>
      </c>
      <c r="U35" s="29">
        <v>0</v>
      </c>
      <c r="V35" s="29">
        <v>0</v>
      </c>
      <c r="W35" s="29">
        <v>0</v>
      </c>
      <c r="X35" s="29">
        <v>0</v>
      </c>
      <c r="Y35" s="29">
        <v>0</v>
      </c>
      <c r="Z35" s="29">
        <v>0</v>
      </c>
      <c r="AA35" s="29">
        <v>0</v>
      </c>
      <c r="AB35" s="29">
        <v>0</v>
      </c>
      <c r="AC35" s="29">
        <v>0</v>
      </c>
      <c r="AD35" s="29">
        <v>0</v>
      </c>
      <c r="AE35" s="29">
        <v>0</v>
      </c>
      <c r="AF35" s="29">
        <v>0</v>
      </c>
      <c r="AG35" s="29">
        <v>0</v>
      </c>
      <c r="AH35" s="25" t="str">
        <f>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x14ac:dyDescent="0.25">
      <c r="A36" s="26" t="s">
        <v>686</v>
      </c>
      <c r="B36" s="26" t="s">
        <v>673</v>
      </c>
      <c r="C36" s="31" t="s">
        <v>519</v>
      </c>
      <c r="D36" s="26" t="str">
        <f>VLOOKUP(C36,'Коды программ'!$A$2:$B$578,2,FALSE)</f>
        <v>Повар, кондитер</v>
      </c>
      <c r="E36" s="8" t="s">
        <v>11</v>
      </c>
      <c r="F36" s="6" t="s">
        <v>722</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9">
        <v>0</v>
      </c>
      <c r="AD36" s="29">
        <v>0</v>
      </c>
      <c r="AE36" s="29">
        <v>0</v>
      </c>
      <c r="AF36" s="29">
        <v>0</v>
      </c>
      <c r="AG36" s="29">
        <v>0</v>
      </c>
      <c r="AH36" s="25" t="str">
        <f t="shared" ref="AH36:AH39" si="6">IF(G36=H36+K36+L36+M36+N36+O36+P36+Q36+R36+S36+T36+U36+V36+W36+X36+Y36+Z36+AA36+AB36+AC36+AD36+AE36+AF36,"проверка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7" spans="1:34" s="4" customFormat="1" ht="35.25" customHeight="1" x14ac:dyDescent="0.25">
      <c r="A37" s="26" t="s">
        <v>686</v>
      </c>
      <c r="B37" s="26" t="s">
        <v>673</v>
      </c>
      <c r="C37" s="31" t="s">
        <v>519</v>
      </c>
      <c r="D37" s="26" t="str">
        <f>VLOOKUP(C37,'Коды программ'!$A$2:$B$578,2,FALSE)</f>
        <v>Повар, кондитер</v>
      </c>
      <c r="E37" s="8" t="s">
        <v>12</v>
      </c>
      <c r="F37" s="6" t="s">
        <v>723</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c r="AF37" s="29">
        <v>0</v>
      </c>
      <c r="AG37" s="29">
        <v>0</v>
      </c>
      <c r="AH37" s="25" t="str">
        <f t="shared" si="6"/>
        <v>проверка пройдена</v>
      </c>
    </row>
    <row r="38" spans="1:34" s="4" customFormat="1" ht="36.75" customHeight="1" x14ac:dyDescent="0.25">
      <c r="A38" s="26" t="s">
        <v>686</v>
      </c>
      <c r="B38" s="26" t="s">
        <v>673</v>
      </c>
      <c r="C38" s="31" t="s">
        <v>519</v>
      </c>
      <c r="D38" s="26" t="str">
        <f>VLOOKUP(C38,'Коды программ'!$A$2:$B$578,2,FALSE)</f>
        <v>Повар, кондитер</v>
      </c>
      <c r="E38" s="8" t="s">
        <v>13</v>
      </c>
      <c r="F38" s="6" t="s">
        <v>15</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0</v>
      </c>
      <c r="Z38" s="29">
        <v>0</v>
      </c>
      <c r="AA38" s="29">
        <v>0</v>
      </c>
      <c r="AB38" s="29">
        <v>0</v>
      </c>
      <c r="AC38" s="29">
        <v>0</v>
      </c>
      <c r="AD38" s="29">
        <v>0</v>
      </c>
      <c r="AE38" s="29">
        <v>0</v>
      </c>
      <c r="AF38" s="29">
        <v>0</v>
      </c>
      <c r="AG38" s="29">
        <v>0</v>
      </c>
      <c r="AH38" s="25" t="str">
        <f t="shared" si="6"/>
        <v>проверка пройдена</v>
      </c>
    </row>
    <row r="39" spans="1:34" s="4" customFormat="1" ht="39" customHeight="1" x14ac:dyDescent="0.25">
      <c r="A39" s="26" t="s">
        <v>686</v>
      </c>
      <c r="B39" s="26" t="s">
        <v>673</v>
      </c>
      <c r="C39" s="31" t="s">
        <v>519</v>
      </c>
      <c r="D39" s="26" t="str">
        <f>VLOOKUP(C39,'Коды программ'!$A$2:$B$578,2,FALSE)</f>
        <v>Повар, кондитер</v>
      </c>
      <c r="E39" s="8" t="s">
        <v>14</v>
      </c>
      <c r="F39" s="6" t="s">
        <v>18</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29">
        <v>0</v>
      </c>
      <c r="AC39" s="29">
        <v>0</v>
      </c>
      <c r="AD39" s="29">
        <v>0</v>
      </c>
      <c r="AE39" s="29">
        <v>0</v>
      </c>
      <c r="AF39" s="29">
        <v>0</v>
      </c>
      <c r="AG39" s="29">
        <v>0</v>
      </c>
      <c r="AH39" s="25" t="str">
        <f t="shared" si="6"/>
        <v>проверка пройдена</v>
      </c>
    </row>
    <row r="40" spans="1:34" ht="64.5" customHeight="1" x14ac:dyDescent="0.3">
      <c r="A40" s="47" t="s">
        <v>725</v>
      </c>
      <c r="B40" s="47"/>
      <c r="C40" s="47"/>
      <c r="D40" s="47"/>
      <c r="E40" s="47"/>
      <c r="F40" s="47"/>
      <c r="G40" s="24"/>
      <c r="H40" s="24"/>
      <c r="I40" s="24"/>
      <c r="J40" s="24"/>
      <c r="K40" s="24"/>
      <c r="L40" s="24"/>
      <c r="M40" s="24"/>
      <c r="N40" s="24"/>
      <c r="O40" s="24"/>
      <c r="P40" s="24"/>
      <c r="Q40" s="24"/>
      <c r="R40" s="24"/>
      <c r="S40" s="24"/>
      <c r="T40" s="24"/>
      <c r="U40" s="24"/>
      <c r="V40" s="24"/>
      <c r="W40" s="12"/>
      <c r="X40" s="12"/>
      <c r="Y40" s="12"/>
      <c r="Z40" s="12"/>
      <c r="AA40" s="12"/>
      <c r="AB40" s="12"/>
      <c r="AC40" s="12"/>
      <c r="AD40" s="12"/>
      <c r="AE40" s="12"/>
      <c r="AF40" s="12"/>
      <c r="AG40" s="7"/>
    </row>
  </sheetData>
  <autoFilter ref="A1:AH40" xr:uid="{00000000-0009-0000-0000-00000000000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mergeCells count="16">
    <mergeCell ref="AH1:AH3"/>
    <mergeCell ref="A40:F40"/>
    <mergeCell ref="H2:M2"/>
    <mergeCell ref="D1:D3"/>
    <mergeCell ref="H1:AF1"/>
    <mergeCell ref="Q2:T2"/>
    <mergeCell ref="AG1:AG3"/>
    <mergeCell ref="A1:A3"/>
    <mergeCell ref="B1:B3"/>
    <mergeCell ref="F1:F3"/>
    <mergeCell ref="E1:E3"/>
    <mergeCell ref="G1:G3"/>
    <mergeCell ref="C1:C3"/>
    <mergeCell ref="AA2:AF2"/>
    <mergeCell ref="N2:P2"/>
    <mergeCell ref="U2:Z2"/>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C5:C39</xm:sqref>
        </x14:dataValidation>
        <x14:dataValidation type="list" allowBlank="1" showInputMessage="1" showErrorMessage="1" xr:uid="{00000000-0002-0000-0000-000001000000}">
          <x14:formula1>
            <xm:f>'Коды программ'!$G$2:$G$86</xm:f>
          </x14:formula1>
          <xm:sqref>B5:B39</xm:sqref>
        </x14:dataValidation>
        <x14:dataValidation type="list" allowBlank="1" showInputMessage="1" showErrorMessage="1" xr:uid="{00000000-0002-0000-0000-000002000000}">
          <x14:formula1>
            <xm:f>'Коды программ'!$K$2:$K$9</xm:f>
          </x14:formula1>
          <xm:sqref>A5:A39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2022-04-13T09:59:31Z</dcterms:modified>
</cp:coreProperties>
</file>